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1"/>
  </bookViews>
  <sheets>
    <sheet name="Мол.натижа 2021" sheetId="1" r:id="rId1"/>
    <sheet name="Бух.Баланс 2021" sheetId="2" r:id="rId2"/>
    <sheet name="Даром.расшив" sheetId="3" r:id="rId3"/>
    <sheet name="Хараж.расшив" sheetId="4" r:id="rId4"/>
  </sheets>
  <definedNames>
    <definedName name="_xlnm.Print_Area" localSheetId="1">'Бух.Баланс 2021'!$A$1:$D$209</definedName>
    <definedName name="_xlnm.Print_Area" localSheetId="0">'Мол.натижа 2021'!$A$1:$G$136</definedName>
  </definedNames>
  <calcPr fullCalcOnLoad="1"/>
</workbook>
</file>

<file path=xl/sharedStrings.xml><?xml version="1.0" encoding="utf-8"?>
<sst xmlns="http://schemas.openxmlformats.org/spreadsheetml/2006/main" count="477" uniqueCount="360">
  <si>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</si>
  <si>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</si>
  <si>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</si>
  <si>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</si>
  <si>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</si>
  <si>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</si>
  <si>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</si>
  <si>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</si>
  <si>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</si>
  <si>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</si>
  <si>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</si>
  <si>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</si>
  <si>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</si>
  <si>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</si>
  <si>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</si>
  <si>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</si>
  <si>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</si>
  <si>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</si>
  <si>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</si>
  <si>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</si>
  <si>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</si>
  <si>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</si>
  <si>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</si>
  <si>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</si>
  <si>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</si>
  <si>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</si>
  <si>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</si>
  <si>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</si>
  <si>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</si>
  <si>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</si>
  <si>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</si>
  <si>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</si>
  <si>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</si>
  <si>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</si>
  <si>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</si>
  <si>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</si>
  <si>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</si>
  <si>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</si>
  <si>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</si>
  <si>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</si>
  <si>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</si>
  <si>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</si>
  <si>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</si>
  <si>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</si>
  <si>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</si>
  <si>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</si>
  <si>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</si>
  <si>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</si>
  <si>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</si>
  <si>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</si>
  <si>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</si>
  <si>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</si>
  <si>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</si>
  <si>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</si>
  <si>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</si>
  <si>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</si>
  <si>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</si>
  <si>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</si>
  <si>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</si>
  <si>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</si>
  <si>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</si>
  <si>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</si>
  <si>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</si>
  <si>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</si>
  <si>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</si>
  <si>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</si>
  <si>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</si>
  <si>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</si>
  <si>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</si>
  <si>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</si>
  <si>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</si>
  <si>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</si>
  <si>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</si>
  <si>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</si>
  <si>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</si>
  <si>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</si>
  <si>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</si>
  <si>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</si>
  <si>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</si>
  <si>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</si>
  <si>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</si>
  <si>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</si>
  <si>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</si>
  <si>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</si>
  <si>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</si>
  <si>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</si>
  <si>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</si>
  <si>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</si>
  <si>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</si>
  <si>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</si>
  <si>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</si>
  <si>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</si>
  <si>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</si>
  <si>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</si>
  <si>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</si>
  <si>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</si>
  <si>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</si>
  <si>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</si>
  <si>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</si>
  <si>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</si>
  <si>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</si>
  <si>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</si>
  <si>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</si>
  <si>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</si>
  <si>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</si>
  <si>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</si>
  <si>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</si>
  <si>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</si>
  <si>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</si>
  <si>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</si>
  <si>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</si>
  <si>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</si>
  <si>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</si>
  <si>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</si>
  <si>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</si>
  <si>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</si>
  <si>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</si>
  <si>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</si>
  <si>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</si>
  <si>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</si>
  <si>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</si>
  <si>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</si>
  <si>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</si>
  <si>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</si>
  <si>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</si>
  <si>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</si>
  <si>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</si>
  <si>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</si>
  <si>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</si>
  <si>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</si>
  <si>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</si>
  <si>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</si>
  <si>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</si>
  <si>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</si>
  <si>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</si>
  <si>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</si>
  <si>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</si>
  <si>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</si>
  <si>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</si>
  <si>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</si>
  <si>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</si>
  <si>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</si>
  <si>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</si>
  <si>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</si>
  <si>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</si>
  <si>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</si>
  <si>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</si>
  <si>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</si>
  <si>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</si>
  <si>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</si>
  <si>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</si>
  <si>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</si>
  <si>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</si>
  <si>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</si>
  <si>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</si>
  <si>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</si>
  <si>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</si>
  <si>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</si>
  <si>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</si>
  <si>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</si>
  <si>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</si>
  <si>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</si>
  <si>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</si>
  <si>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</si>
  <si>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</si>
  <si>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</si>
  <si>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</si>
  <si>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</si>
  <si>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</si>
  <si>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</si>
  <si>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</si>
  <si>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</si>
  <si>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</si>
  <si>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</si>
  <si>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</si>
  <si>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</si>
  <si>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</si>
  <si>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</si>
  <si>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</si>
  <si>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</si>
  <si>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</si>
  <si>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</si>
  <si>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</si>
  <si>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</si>
  <si>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</si>
  <si>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</si>
  <si>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</si>
  <si>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</si>
  <si>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</si>
  <si>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</si>
  <si>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</si>
  <si>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</si>
  <si>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</si>
  <si>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</si>
  <si>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</si>
  <si>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</si>
  <si>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</si>
  <si>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</si>
  <si>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</si>
  <si>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</si>
  <si>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</si>
  <si>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</si>
  <si>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</si>
  <si>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</si>
  <si>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</si>
  <si>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</si>
  <si>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</si>
  <si>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</si>
  <si>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</si>
  <si>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</si>
  <si>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</si>
  <si>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</si>
  <si>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</si>
  <si>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</si>
  <si>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</si>
  <si>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</si>
  <si>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</si>
  <si>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</si>
  <si>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</si>
  <si>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</si>
  <si>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</si>
  <si>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</si>
  <si>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</si>
  <si>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</si>
  <si>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</si>
  <si>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</si>
  <si>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</si>
  <si>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</si>
  <si>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</si>
  <si>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</si>
  <si>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</si>
  <si>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</si>
  <si>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</si>
  <si>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</si>
  <si>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</si>
  <si>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</si>
  <si>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</si>
  <si>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</si>
  <si>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</si>
  <si>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</si>
  <si>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</si>
  <si>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</si>
  <si>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</si>
  <si>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</si>
  <si>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</si>
  <si>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</si>
  <si>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</si>
  <si>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</si>
  <si>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</si>
  <si>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</si>
  <si>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</si>
  <si>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</si>
  <si>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</si>
  <si>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</si>
  <si>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</si>
  <si>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</si>
  <si>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</si>
  <si>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</si>
  <si>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</si>
  <si>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</si>
  <si>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</si>
  <si>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</si>
  <si>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</si>
  <si>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</si>
  <si>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</si>
  <si>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</si>
  <si>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</si>
  <si>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</si>
  <si>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</si>
  <si>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</si>
  <si>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</si>
  <si>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</si>
  <si>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</si>
  <si>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</si>
  <si>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</si>
  <si>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</si>
  <si>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</si>
  <si>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</si>
  <si>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</si>
  <si>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</si>
  <si>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</si>
  <si>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</si>
  <si>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</si>
  <si>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</si>
  <si>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</si>
  <si>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</si>
  <si>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</si>
  <si>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</si>
  <si>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</si>
  <si>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</si>
  <si>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</si>
  <si>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</si>
  <si>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</si>
  <si>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</si>
  <si>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</si>
  <si>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</si>
  <si>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</si>
  <si>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</si>
  <si>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</si>
  <si>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</si>
  <si>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</si>
  <si>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</si>
  <si>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</si>
  <si>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</si>
  <si>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</si>
  <si>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</si>
  <si>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</si>
  <si>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</si>
  <si>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</si>
  <si>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</si>
  <si>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</si>
  <si>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</si>
  <si>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</si>
  <si>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</si>
  <si>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</si>
  <si>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</si>
  <si>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</si>
  <si>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Тола ички</t>
  </si>
  <si>
    <t>Линт (момик) Экспорт</t>
  </si>
  <si>
    <t>Линт (момик) Ички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</si>
  <si>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</si>
  <si>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</si>
  <si>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</si>
  <si>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</si>
  <si>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</si>
  <si>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</si>
  <si>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</si>
  <si>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</si>
  <si>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</si>
  <si>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</si>
  <si>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</si>
  <si>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</si>
  <si>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</si>
  <si>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</si>
  <si>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</si>
  <si>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Банк кредит фоизлари марказлашган холда</t>
  </si>
  <si>
    <t>8900 счётдан 210 сатрга расшифровка</t>
  </si>
  <si>
    <t>Куритиш ва тозалашдан келган харажатлар</t>
  </si>
  <si>
    <t>Прочий реализация тегирмон хаки</t>
  </si>
  <si>
    <t xml:space="preserve">Куритиш ва тозалаш цех </t>
  </si>
  <si>
    <t>0,5 % чегирма</t>
  </si>
  <si>
    <t>Мол-мулк солиги 2%</t>
  </si>
  <si>
    <t xml:space="preserve">01 январ 2021 йилдан </t>
  </si>
  <si>
    <t>Н.Турсунов</t>
  </si>
  <si>
    <t>"Шеробод пахта тозалаш" АЖ  бош директори в.в.б :-</t>
  </si>
  <si>
    <t>БЮДЖЕТГА ТЎЛАНМАЛАР ТЎҒРИСИДА  МАЪЛУМОТ.  СПРАВКА  О ПЛАТЕЖАХ  БЮДЖЕТ</t>
  </si>
  <si>
    <t>Ғ.Бойназаров</t>
  </si>
  <si>
    <t>12% ажратма</t>
  </si>
  <si>
    <t>Умумий ЖАМИ:</t>
  </si>
  <si>
    <t>12 % ажратма</t>
  </si>
  <si>
    <t>01-октябрь 2021 йилгача</t>
  </si>
  <si>
    <t>1-январь 2021-йилдан</t>
  </si>
  <si>
    <t>1-октябрь 2021-йилгача</t>
  </si>
  <si>
    <t>2020-йил 9 ойлик</t>
  </si>
  <si>
    <t>2021-йил 9 ойлик</t>
  </si>
  <si>
    <t>"Шеробод Пахта тозалаш" АЖда 2021-йил 9 ойлик даромадлари тўғрисида</t>
  </si>
  <si>
    <t>Бино иншоотлар сотиш</t>
  </si>
  <si>
    <t>Асбоб ускунани сотиш</t>
  </si>
  <si>
    <t>Олди-сотди шартнома</t>
  </si>
  <si>
    <t>"Шеробод Пахта тозалаш" АЖда 01.01.2021-йилдан 01.10.2021-йилгача харажатлар тўғрисида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</si>
</sst>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3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 shrinkToFit="1"/>
    </xf>
    <xf numFmtId="3" fontId="8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0" fontId="15" fillId="0" borderId="50" xfId="0" applyFont="1" applyFill="1" applyBorder="1" applyAlignment="1">
      <alignment horizontal="center" vertical="center" wrapText="1" shrinkToFit="1"/>
    </xf>
    <xf numFmtId="0" fontId="15" fillId="0" borderId="51" xfId="0" applyFont="1" applyFill="1" applyBorder="1" applyAlignment="1">
      <alignment horizontal="center" vertical="center" wrapText="1" shrinkToFit="1"/>
    </xf>
    <xf numFmtId="0" fontId="17" fillId="0" borderId="50" xfId="0" applyFont="1" applyFill="1" applyBorder="1" applyAlignment="1">
      <alignment horizontal="center" vertical="center" wrapText="1" shrinkToFit="1"/>
    </xf>
    <xf numFmtId="0" fontId="17" fillId="0" borderId="51" xfId="0" applyFont="1" applyFill="1" applyBorder="1" applyAlignment="1">
      <alignment horizontal="center" vertical="center" wrapText="1" shrinkToFit="1"/>
    </xf>
    <xf numFmtId="3" fontId="17" fillId="0" borderId="50" xfId="0" applyNumberFormat="1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2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3" xfId="0" applyNumberFormat="1" applyFont="1" applyFill="1" applyBorder="1" applyAlignment="1">
      <alignment horizontal="center" vertical="center" wrapText="1" shrinkToFit="1"/>
    </xf>
    <xf numFmtId="0" fontId="17" fillId="0" borderId="54" xfId="0" applyFont="1" applyFill="1" applyBorder="1" applyAlignment="1">
      <alignment horizontal="center" vertical="center" wrapText="1" shrinkToFit="1"/>
    </xf>
    <xf numFmtId="0" fontId="17" fillId="0" borderId="55" xfId="0" applyFont="1" applyFill="1" applyBorder="1" applyAlignment="1">
      <alignment horizontal="center" vertical="center" wrapText="1" shrinkToFit="1"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6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13" fillId="0" borderId="61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zoomScale="130" zoomScaleNormal="130" zoomScalePageLayoutView="0" workbookViewId="0" topLeftCell="A116">
      <selection activeCell="E128" sqref="E128:F128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8"/>
      <c r="B1" s="169"/>
      <c r="C1" s="168"/>
      <c r="D1" s="168"/>
      <c r="E1" s="168"/>
      <c r="F1" s="168"/>
    </row>
    <row r="2" spans="1:6" ht="12.75">
      <c r="A2" s="168"/>
      <c r="B2" s="169"/>
      <c r="C2" s="168"/>
      <c r="D2" s="168"/>
      <c r="E2" s="168"/>
      <c r="F2" s="168"/>
    </row>
    <row r="3" spans="1:6" ht="12.75">
      <c r="A3" s="168"/>
      <c r="B3" s="169"/>
      <c r="C3" s="168"/>
      <c r="D3" s="168"/>
      <c r="E3" s="168"/>
      <c r="F3" s="168"/>
    </row>
    <row r="4" spans="1:6" ht="12.75">
      <c r="A4" s="170" t="s">
        <v>194</v>
      </c>
      <c r="B4" s="171"/>
      <c r="C4" s="172"/>
      <c r="D4" s="168"/>
      <c r="E4" s="168"/>
      <c r="F4" s="168"/>
    </row>
    <row r="5" spans="1:6" ht="12.75">
      <c r="A5" s="173" t="s">
        <v>195</v>
      </c>
      <c r="B5" s="174"/>
      <c r="C5" s="175"/>
      <c r="D5" s="168"/>
      <c r="E5" s="168"/>
      <c r="F5" s="168"/>
    </row>
    <row r="6" spans="1:6" ht="12.75">
      <c r="A6" s="176" t="s">
        <v>196</v>
      </c>
      <c r="B6" s="177"/>
      <c r="C6" s="178"/>
      <c r="D6" s="168"/>
      <c r="E6" s="168"/>
      <c r="F6" s="168"/>
    </row>
    <row r="7" spans="1:6" ht="12.75">
      <c r="A7" s="179"/>
      <c r="B7" s="169"/>
      <c r="C7" s="168"/>
      <c r="D7" s="168"/>
      <c r="E7" s="168"/>
      <c r="F7" s="168"/>
    </row>
    <row r="8" spans="1:6" ht="12.75">
      <c r="A8" s="180"/>
      <c r="B8" s="181"/>
      <c r="C8" s="182"/>
      <c r="D8" s="168"/>
      <c r="E8" s="168"/>
      <c r="F8" s="168"/>
    </row>
    <row r="9" spans="1:6" ht="12.75">
      <c r="A9" s="304" t="s">
        <v>351</v>
      </c>
      <c r="B9" s="305"/>
      <c r="C9" s="306"/>
      <c r="D9" s="168"/>
      <c r="E9" s="168"/>
      <c r="F9" s="168"/>
    </row>
    <row r="10" spans="1:6" ht="12.75">
      <c r="A10" s="304" t="s">
        <v>352</v>
      </c>
      <c r="B10" s="305"/>
      <c r="C10" s="306"/>
      <c r="D10" s="184"/>
      <c r="E10" s="168"/>
      <c r="F10" s="168"/>
    </row>
    <row r="11" spans="1:6" ht="13.5">
      <c r="A11" s="185"/>
      <c r="B11" s="186"/>
      <c r="C11" s="187"/>
      <c r="D11" s="188" t="s">
        <v>197</v>
      </c>
      <c r="E11" s="189"/>
      <c r="F11" s="190"/>
    </row>
    <row r="12" spans="1:6" ht="12.75">
      <c r="A12" s="191"/>
      <c r="B12" s="169"/>
      <c r="C12" s="168"/>
      <c r="D12" s="168"/>
      <c r="E12" s="192"/>
      <c r="F12" s="193"/>
    </row>
    <row r="13" spans="1:6" ht="12.75">
      <c r="A13" s="194"/>
      <c r="B13" s="169"/>
      <c r="C13" s="168"/>
      <c r="D13" s="168"/>
      <c r="E13" s="192"/>
      <c r="F13" s="183"/>
    </row>
    <row r="14" spans="1:6" ht="12.75">
      <c r="A14" s="195" t="s">
        <v>198</v>
      </c>
      <c r="B14" s="181"/>
      <c r="C14" s="182"/>
      <c r="D14" s="168"/>
      <c r="E14" s="192"/>
      <c r="F14" s="196"/>
    </row>
    <row r="15" spans="1:6" ht="12.75">
      <c r="A15" s="197" t="s">
        <v>9</v>
      </c>
      <c r="B15" s="198"/>
      <c r="C15" s="199"/>
      <c r="D15" s="168"/>
      <c r="E15" s="192"/>
      <c r="F15" s="184"/>
    </row>
    <row r="16" spans="1:6" ht="13.5">
      <c r="A16" s="200"/>
      <c r="B16" s="186"/>
      <c r="C16" s="187"/>
      <c r="D16" s="168"/>
      <c r="E16" s="192"/>
      <c r="F16" s="184"/>
    </row>
    <row r="17" spans="1:6" ht="12.75">
      <c r="A17" s="191"/>
      <c r="B17" s="169"/>
      <c r="C17" s="168"/>
      <c r="D17" s="168"/>
      <c r="E17" s="192"/>
      <c r="F17" s="184"/>
    </row>
    <row r="18" spans="1:6" ht="12.75">
      <c r="A18" s="195" t="s">
        <v>199</v>
      </c>
      <c r="B18" s="181"/>
      <c r="C18" s="182"/>
      <c r="D18" s="168"/>
      <c r="E18" s="201"/>
      <c r="F18" s="184"/>
    </row>
    <row r="19" spans="1:6" ht="12.75">
      <c r="A19" s="197" t="s">
        <v>15</v>
      </c>
      <c r="B19" s="198"/>
      <c r="C19" s="199"/>
      <c r="D19" s="168"/>
      <c r="E19" s="201"/>
      <c r="F19" s="184"/>
    </row>
    <row r="20" spans="1:6" ht="12.75">
      <c r="A20" s="202"/>
      <c r="B20" s="198"/>
      <c r="C20" s="199"/>
      <c r="D20" s="168"/>
      <c r="E20" s="192"/>
      <c r="F20" s="184"/>
    </row>
    <row r="21" spans="1:6" ht="13.5">
      <c r="A21" s="200"/>
      <c r="B21" s="186"/>
      <c r="C21" s="187"/>
      <c r="D21" s="168"/>
      <c r="E21" s="201"/>
      <c r="F21" s="184"/>
    </row>
    <row r="22" spans="1:6" ht="12.75">
      <c r="A22" s="179"/>
      <c r="B22" s="169"/>
      <c r="C22" s="168"/>
      <c r="D22" s="168"/>
      <c r="E22" s="201"/>
      <c r="F22" s="184"/>
    </row>
    <row r="23" spans="1:6" ht="12.75">
      <c r="A23" s="195" t="s">
        <v>200</v>
      </c>
      <c r="B23" s="181"/>
      <c r="C23" s="182"/>
      <c r="D23" s="168"/>
      <c r="E23" s="201"/>
      <c r="F23" s="184"/>
    </row>
    <row r="24" spans="1:6" ht="12.75">
      <c r="A24" s="197" t="s">
        <v>201</v>
      </c>
      <c r="B24" s="198"/>
      <c r="C24" s="199"/>
      <c r="D24" s="168"/>
      <c r="E24" s="201"/>
      <c r="F24" s="184"/>
    </row>
    <row r="25" spans="1:6" ht="12.75">
      <c r="A25" s="197"/>
      <c r="B25" s="198"/>
      <c r="C25" s="199"/>
      <c r="D25" s="168"/>
      <c r="E25" s="201"/>
      <c r="F25" s="184"/>
    </row>
    <row r="26" spans="1:6" ht="13.5">
      <c r="A26" s="200"/>
      <c r="B26" s="186"/>
      <c r="C26" s="187"/>
      <c r="D26" s="168"/>
      <c r="E26" s="201"/>
      <c r="F26" s="184"/>
    </row>
    <row r="27" spans="1:6" ht="12.75">
      <c r="A27" s="191"/>
      <c r="B27" s="169"/>
      <c r="C27" s="168"/>
      <c r="D27" s="168"/>
      <c r="E27" s="201"/>
      <c r="F27" s="184"/>
    </row>
    <row r="28" spans="1:6" ht="13.5">
      <c r="A28" s="195" t="s">
        <v>202</v>
      </c>
      <c r="B28" s="181"/>
      <c r="C28" s="182"/>
      <c r="D28" s="168"/>
      <c r="E28" s="201"/>
      <c r="F28" s="184"/>
    </row>
    <row r="29" spans="1:6" ht="12.75">
      <c r="A29" s="197" t="s">
        <v>203</v>
      </c>
      <c r="B29" s="198"/>
      <c r="C29" s="199"/>
      <c r="D29" s="168"/>
      <c r="E29" s="168"/>
      <c r="F29" s="184"/>
    </row>
    <row r="30" spans="1:6" ht="12.75">
      <c r="A30" s="203"/>
      <c r="B30" s="186"/>
      <c r="C30" s="187"/>
      <c r="D30" s="168"/>
      <c r="E30" s="201"/>
      <c r="F30" s="184"/>
    </row>
    <row r="31" spans="1:6" ht="12.75">
      <c r="A31" s="191"/>
      <c r="B31" s="169"/>
      <c r="C31" s="168"/>
      <c r="D31" s="168"/>
      <c r="E31" s="201"/>
      <c r="F31" s="184"/>
    </row>
    <row r="32" spans="1:6" ht="12.75">
      <c r="A32" s="195" t="s">
        <v>204</v>
      </c>
      <c r="B32" s="181"/>
      <c r="C32" s="182"/>
      <c r="D32" s="168"/>
      <c r="E32" s="201"/>
      <c r="F32" s="184"/>
    </row>
    <row r="33" spans="1:6" ht="12.75">
      <c r="A33" s="197" t="s">
        <v>47</v>
      </c>
      <c r="B33" s="198"/>
      <c r="C33" s="199"/>
      <c r="D33" s="168"/>
      <c r="E33" s="201"/>
      <c r="F33" s="184"/>
    </row>
    <row r="34" spans="1:6" ht="12.75">
      <c r="A34" s="202"/>
      <c r="B34" s="198"/>
      <c r="C34" s="199"/>
      <c r="D34" s="168"/>
      <c r="E34" s="201"/>
      <c r="F34" s="184"/>
    </row>
    <row r="35" spans="1:6" ht="13.5">
      <c r="A35" s="204"/>
      <c r="B35" s="186"/>
      <c r="C35" s="187"/>
      <c r="D35" s="168"/>
      <c r="E35" s="201"/>
      <c r="F35" s="184"/>
    </row>
    <row r="36" spans="1:6" ht="12.75">
      <c r="A36" s="180"/>
      <c r="B36" s="181"/>
      <c r="C36" s="182"/>
      <c r="D36" s="168"/>
      <c r="E36" s="201"/>
      <c r="F36" s="184"/>
    </row>
    <row r="37" spans="1:6" ht="12.75">
      <c r="A37" s="203"/>
      <c r="B37" s="186"/>
      <c r="C37" s="187"/>
      <c r="D37" s="168"/>
      <c r="E37" s="201"/>
      <c r="F37" s="184"/>
    </row>
    <row r="38" spans="1:6" ht="12.75">
      <c r="A38" s="179"/>
      <c r="B38" s="169"/>
      <c r="C38" s="168"/>
      <c r="D38" s="168"/>
      <c r="E38" s="201"/>
      <c r="F38" s="184"/>
    </row>
    <row r="39" spans="1:6" ht="12.75">
      <c r="A39" s="179"/>
      <c r="B39" s="169"/>
      <c r="C39" s="168"/>
      <c r="D39" s="168"/>
      <c r="E39" s="201"/>
      <c r="F39" s="184"/>
    </row>
    <row r="40" spans="1:6" ht="12.75">
      <c r="A40" s="168"/>
      <c r="B40" s="169"/>
      <c r="C40" s="168"/>
      <c r="D40" s="168"/>
      <c r="E40" s="168"/>
      <c r="F40" s="168"/>
    </row>
    <row r="41" spans="1:6" ht="12.75">
      <c r="A41" s="168"/>
      <c r="B41" s="169"/>
      <c r="C41" s="168"/>
      <c r="D41" s="168"/>
      <c r="E41" s="168"/>
      <c r="F41" s="168"/>
    </row>
    <row r="42" spans="1:6" ht="12.75">
      <c r="A42" s="168"/>
      <c r="B42" s="169"/>
      <c r="C42" s="168"/>
      <c r="D42" s="168"/>
      <c r="E42" s="168"/>
      <c r="F42" s="168"/>
    </row>
    <row r="43" spans="1:6" ht="12.75">
      <c r="A43" s="168"/>
      <c r="B43" s="169"/>
      <c r="C43" s="168"/>
      <c r="D43" s="168"/>
      <c r="E43" s="168"/>
      <c r="F43" s="168"/>
    </row>
    <row r="44" spans="1:6" ht="12.75">
      <c r="A44" s="168"/>
      <c r="B44" s="169"/>
      <c r="C44" s="168"/>
      <c r="D44" s="168"/>
      <c r="E44" s="168"/>
      <c r="F44" s="168"/>
    </row>
    <row r="45" spans="1:6" ht="12.75">
      <c r="A45" s="168"/>
      <c r="B45" s="169"/>
      <c r="C45" s="168"/>
      <c r="D45" s="168"/>
      <c r="E45" s="168"/>
      <c r="F45" s="168"/>
    </row>
    <row r="46" spans="1:6" ht="12.75">
      <c r="A46" s="168"/>
      <c r="B46" s="169"/>
      <c r="C46" s="168"/>
      <c r="D46" s="168"/>
      <c r="E46" s="168"/>
      <c r="F46" s="168"/>
    </row>
    <row r="47" spans="1:6" ht="12.75">
      <c r="A47" s="168"/>
      <c r="B47" s="169"/>
      <c r="C47" s="168"/>
      <c r="D47" s="168"/>
      <c r="E47" s="168"/>
      <c r="F47" s="168"/>
    </row>
    <row r="48" spans="1:6" ht="12.75">
      <c r="A48" s="168"/>
      <c r="B48" s="169"/>
      <c r="C48" s="168"/>
      <c r="D48" s="168"/>
      <c r="E48" s="168"/>
      <c r="F48" s="168"/>
    </row>
    <row r="49" spans="1:6" ht="12.75">
      <c r="A49" s="168"/>
      <c r="B49" s="169"/>
      <c r="C49" s="168"/>
      <c r="D49" s="168"/>
      <c r="E49" s="168"/>
      <c r="F49" s="168"/>
    </row>
    <row r="50" spans="1:6" ht="12.75">
      <c r="A50" s="168"/>
      <c r="B50" s="169"/>
      <c r="C50" s="168"/>
      <c r="D50" s="168"/>
      <c r="E50" s="168"/>
      <c r="F50" s="168"/>
    </row>
    <row r="51" spans="1:6" ht="12.75">
      <c r="A51" s="168"/>
      <c r="B51" s="169"/>
      <c r="C51" s="168"/>
      <c r="D51" s="168"/>
      <c r="E51" s="168"/>
      <c r="F51" s="168"/>
    </row>
    <row r="52" spans="1:6" ht="12.75">
      <c r="A52" s="168"/>
      <c r="B52" s="169"/>
      <c r="C52" s="168"/>
      <c r="D52" s="168"/>
      <c r="E52" s="168"/>
      <c r="F52" s="168"/>
    </row>
    <row r="53" spans="1:6" ht="12.75">
      <c r="A53" s="168"/>
      <c r="B53" s="169"/>
      <c r="C53" s="168"/>
      <c r="D53" s="168"/>
      <c r="E53" s="168"/>
      <c r="F53" s="168"/>
    </row>
    <row r="54" spans="1:6" ht="12.75">
      <c r="A54" s="168"/>
      <c r="B54" s="169"/>
      <c r="C54" s="168"/>
      <c r="D54" s="168"/>
      <c r="E54" s="168"/>
      <c r="F54" s="168"/>
    </row>
    <row r="55" spans="1:6" ht="12.75">
      <c r="A55" s="168"/>
      <c r="B55" s="169"/>
      <c r="C55" s="168"/>
      <c r="D55" s="168"/>
      <c r="E55" s="168"/>
      <c r="F55" s="168"/>
    </row>
    <row r="56" spans="1:6" ht="12.75">
      <c r="A56" s="168"/>
      <c r="B56" s="169"/>
      <c r="C56" s="168"/>
      <c r="D56" s="168"/>
      <c r="E56" s="168"/>
      <c r="F56" s="168"/>
    </row>
    <row r="57" spans="1:6" ht="12.75">
      <c r="A57" s="168"/>
      <c r="B57" s="169"/>
      <c r="C57" s="168"/>
      <c r="D57" s="168"/>
      <c r="E57" s="168"/>
      <c r="F57" s="168"/>
    </row>
    <row r="58" spans="1:6" ht="13.5" thickBot="1">
      <c r="A58" s="168"/>
      <c r="B58" s="169"/>
      <c r="C58" s="168"/>
      <c r="D58" s="168"/>
      <c r="E58" s="168"/>
      <c r="F58" s="168"/>
    </row>
    <row r="59" spans="1:6" ht="13.5" thickBot="1">
      <c r="A59" s="307"/>
      <c r="B59" s="309" t="s">
        <v>205</v>
      </c>
      <c r="C59" s="301" t="s">
        <v>353</v>
      </c>
      <c r="D59" s="302"/>
      <c r="E59" s="301" t="s">
        <v>354</v>
      </c>
      <c r="F59" s="302"/>
    </row>
    <row r="60" spans="1:6" ht="13.5" thickBot="1">
      <c r="A60" s="308"/>
      <c r="B60" s="310"/>
      <c r="C60" s="311" t="s">
        <v>206</v>
      </c>
      <c r="D60" s="312"/>
      <c r="E60" s="313" t="s">
        <v>207</v>
      </c>
      <c r="F60" s="314"/>
    </row>
    <row r="61" spans="1:6" ht="39" thickBot="1">
      <c r="A61" s="205" t="s">
        <v>208</v>
      </c>
      <c r="B61" s="206" t="s">
        <v>209</v>
      </c>
      <c r="C61" s="207" t="s">
        <v>210</v>
      </c>
      <c r="D61" s="207" t="s">
        <v>211</v>
      </c>
      <c r="E61" s="207" t="s">
        <v>210</v>
      </c>
      <c r="F61" s="207" t="s">
        <v>211</v>
      </c>
    </row>
    <row r="62" spans="1:6" ht="13.5" thickBot="1">
      <c r="A62" s="208">
        <v>1</v>
      </c>
      <c r="B62" s="209">
        <v>2</v>
      </c>
      <c r="C62" s="208">
        <v>3</v>
      </c>
      <c r="D62" s="208">
        <v>4</v>
      </c>
      <c r="E62" s="208">
        <v>5</v>
      </c>
      <c r="F62" s="208">
        <v>6</v>
      </c>
    </row>
    <row r="63" spans="1:6" ht="21">
      <c r="A63" s="210" t="s">
        <v>212</v>
      </c>
      <c r="B63" s="211" t="s">
        <v>68</v>
      </c>
      <c r="C63" s="212">
        <v>55498813</v>
      </c>
      <c r="D63" s="213" t="s">
        <v>213</v>
      </c>
      <c r="E63" s="212">
        <v>26959804</v>
      </c>
      <c r="F63" s="213" t="s">
        <v>213</v>
      </c>
    </row>
    <row r="64" spans="1:6" ht="21">
      <c r="A64" s="214" t="s">
        <v>214</v>
      </c>
      <c r="B64" s="215" t="s">
        <v>75</v>
      </c>
      <c r="C64" s="216" t="s">
        <v>213</v>
      </c>
      <c r="D64" s="217">
        <v>52231482</v>
      </c>
      <c r="E64" s="216" t="s">
        <v>213</v>
      </c>
      <c r="F64" s="217">
        <v>25777169</v>
      </c>
    </row>
    <row r="65" spans="1:6" ht="30.75">
      <c r="A65" s="214" t="s">
        <v>215</v>
      </c>
      <c r="B65" s="215" t="s">
        <v>81</v>
      </c>
      <c r="C65" s="269">
        <f>C63-D64</f>
        <v>3267331</v>
      </c>
      <c r="D65" s="217"/>
      <c r="E65" s="269">
        <f>E63-F64</f>
        <v>1182635</v>
      </c>
      <c r="F65" s="217"/>
    </row>
    <row r="66" spans="1:6" ht="12.75">
      <c r="A66" s="214" t="s">
        <v>216</v>
      </c>
      <c r="B66" s="219" t="s">
        <v>83</v>
      </c>
      <c r="C66" s="216" t="s">
        <v>213</v>
      </c>
      <c r="D66" s="269">
        <v>2415598</v>
      </c>
      <c r="E66" s="216" t="s">
        <v>213</v>
      </c>
      <c r="F66" s="270">
        <v>749723</v>
      </c>
    </row>
    <row r="67" spans="1:6" ht="12.75">
      <c r="A67" s="220" t="s">
        <v>217</v>
      </c>
      <c r="B67" s="215" t="s">
        <v>85</v>
      </c>
      <c r="C67" s="216" t="s">
        <v>213</v>
      </c>
      <c r="D67" s="217">
        <v>338675</v>
      </c>
      <c r="E67" s="216" t="s">
        <v>213</v>
      </c>
      <c r="F67" s="217"/>
    </row>
    <row r="68" spans="1:6" ht="12.75">
      <c r="A68" s="214" t="s">
        <v>218</v>
      </c>
      <c r="B68" s="215" t="s">
        <v>87</v>
      </c>
      <c r="C68" s="216" t="s">
        <v>213</v>
      </c>
      <c r="D68" s="217">
        <v>1435482</v>
      </c>
      <c r="E68" s="216" t="s">
        <v>213</v>
      </c>
      <c r="F68" s="217">
        <v>530063</v>
      </c>
    </row>
    <row r="69" spans="1:6" ht="12.75">
      <c r="A69" s="214" t="s">
        <v>219</v>
      </c>
      <c r="B69" s="215" t="s">
        <v>89</v>
      </c>
      <c r="C69" s="216" t="s">
        <v>213</v>
      </c>
      <c r="D69" s="217">
        <v>641441</v>
      </c>
      <c r="E69" s="216" t="s">
        <v>213</v>
      </c>
      <c r="F69" s="217">
        <v>219660</v>
      </c>
    </row>
    <row r="70" spans="1:6" ht="30.75">
      <c r="A70" s="214" t="s">
        <v>220</v>
      </c>
      <c r="B70" s="215" t="s">
        <v>91</v>
      </c>
      <c r="C70" s="216" t="s">
        <v>213</v>
      </c>
      <c r="D70" s="221"/>
      <c r="E70" s="216" t="s">
        <v>213</v>
      </c>
      <c r="F70" s="221"/>
    </row>
    <row r="71" spans="1:6" ht="21">
      <c r="A71" s="214" t="s">
        <v>221</v>
      </c>
      <c r="B71" s="215" t="s">
        <v>93</v>
      </c>
      <c r="C71" s="218"/>
      <c r="D71" s="222" t="s">
        <v>213</v>
      </c>
      <c r="E71" s="218"/>
      <c r="F71" s="222" t="s">
        <v>213</v>
      </c>
    </row>
    <row r="72" spans="1:6" ht="21">
      <c r="A72" s="214" t="s">
        <v>222</v>
      </c>
      <c r="B72" s="215" t="s">
        <v>95</v>
      </c>
      <c r="C72" s="271">
        <f>C65-D66+C71</f>
        <v>851733</v>
      </c>
      <c r="D72" s="223"/>
      <c r="E72" s="271">
        <f>E65-F66+E71</f>
        <v>432912</v>
      </c>
      <c r="F72" s="223"/>
    </row>
    <row r="73" spans="1:6" ht="21">
      <c r="A73" s="214" t="s">
        <v>223</v>
      </c>
      <c r="B73" s="215" t="s">
        <v>224</v>
      </c>
      <c r="C73" s="271">
        <v>12494</v>
      </c>
      <c r="D73" s="222" t="s">
        <v>213</v>
      </c>
      <c r="E73" s="271">
        <v>4481</v>
      </c>
      <c r="F73" s="222" t="s">
        <v>213</v>
      </c>
    </row>
    <row r="74" spans="1:6" ht="12.75">
      <c r="A74" s="214" t="s">
        <v>225</v>
      </c>
      <c r="B74" s="215" t="s">
        <v>226</v>
      </c>
      <c r="C74" s="218"/>
      <c r="D74" s="222" t="s">
        <v>213</v>
      </c>
      <c r="E74" s="218"/>
      <c r="F74" s="222" t="s">
        <v>213</v>
      </c>
    </row>
    <row r="75" spans="1:6" ht="12.75">
      <c r="A75" s="214" t="s">
        <v>227</v>
      </c>
      <c r="B75" s="215" t="s">
        <v>228</v>
      </c>
      <c r="C75" s="224"/>
      <c r="D75" s="222" t="s">
        <v>213</v>
      </c>
      <c r="E75" s="224"/>
      <c r="F75" s="222" t="s">
        <v>213</v>
      </c>
    </row>
    <row r="76" spans="1:6" ht="30.75">
      <c r="A76" s="214" t="s">
        <v>229</v>
      </c>
      <c r="B76" s="215" t="s">
        <v>230</v>
      </c>
      <c r="C76" s="224">
        <v>12494</v>
      </c>
      <c r="D76" s="222" t="s">
        <v>213</v>
      </c>
      <c r="E76" s="224">
        <v>4481</v>
      </c>
      <c r="F76" s="222" t="s">
        <v>213</v>
      </c>
    </row>
    <row r="77" spans="1:6" ht="21">
      <c r="A77" s="214" t="s">
        <v>231</v>
      </c>
      <c r="B77" s="215" t="s">
        <v>232</v>
      </c>
      <c r="C77" s="225"/>
      <c r="D77" s="222" t="s">
        <v>213</v>
      </c>
      <c r="E77" s="225"/>
      <c r="F77" s="222" t="s">
        <v>213</v>
      </c>
    </row>
    <row r="78" spans="1:6" ht="21">
      <c r="A78" s="214" t="s">
        <v>233</v>
      </c>
      <c r="B78" s="215" t="s">
        <v>234</v>
      </c>
      <c r="C78" s="218"/>
      <c r="D78" s="222" t="s">
        <v>213</v>
      </c>
      <c r="E78" s="218"/>
      <c r="F78" s="222" t="s">
        <v>213</v>
      </c>
    </row>
    <row r="79" spans="1:6" ht="21">
      <c r="A79" s="214" t="s">
        <v>235</v>
      </c>
      <c r="B79" s="215" t="s">
        <v>236</v>
      </c>
      <c r="C79" s="216" t="s">
        <v>213</v>
      </c>
      <c r="D79" s="226">
        <f>D80+D83</f>
        <v>547372</v>
      </c>
      <c r="E79" s="227" t="s">
        <v>213</v>
      </c>
      <c r="F79" s="226">
        <f>F80+F83</f>
        <v>377203</v>
      </c>
    </row>
    <row r="80" spans="1:6" ht="12.75">
      <c r="A80" s="214" t="s">
        <v>237</v>
      </c>
      <c r="B80" s="215" t="s">
        <v>238</v>
      </c>
      <c r="C80" s="216" t="s">
        <v>213</v>
      </c>
      <c r="D80" s="217">
        <v>361197</v>
      </c>
      <c r="E80" s="216" t="s">
        <v>213</v>
      </c>
      <c r="F80" s="217">
        <v>373402</v>
      </c>
    </row>
    <row r="81" spans="1:6" ht="30.75">
      <c r="A81" s="214" t="s">
        <v>239</v>
      </c>
      <c r="B81" s="215" t="s">
        <v>240</v>
      </c>
      <c r="C81" s="216" t="s">
        <v>213</v>
      </c>
      <c r="D81" s="221"/>
      <c r="E81" s="216" t="s">
        <v>213</v>
      </c>
      <c r="F81" s="221"/>
    </row>
    <row r="82" spans="1:6" ht="21">
      <c r="A82" s="214" t="s">
        <v>241</v>
      </c>
      <c r="B82" s="215" t="s">
        <v>242</v>
      </c>
      <c r="C82" s="216" t="s">
        <v>213</v>
      </c>
      <c r="D82" s="221"/>
      <c r="E82" s="216" t="s">
        <v>213</v>
      </c>
      <c r="F82" s="221"/>
    </row>
    <row r="83" spans="1:6" ht="12.75">
      <c r="A83" s="214" t="s">
        <v>243</v>
      </c>
      <c r="B83" s="215" t="s">
        <v>244</v>
      </c>
      <c r="C83" s="216" t="s">
        <v>213</v>
      </c>
      <c r="D83" s="217">
        <v>186175</v>
      </c>
      <c r="E83" s="216" t="s">
        <v>213</v>
      </c>
      <c r="F83" s="217">
        <v>3801</v>
      </c>
    </row>
    <row r="84" spans="1:6" ht="21">
      <c r="A84" s="214" t="s">
        <v>245</v>
      </c>
      <c r="B84" s="215" t="s">
        <v>246</v>
      </c>
      <c r="C84" s="228">
        <f>C72+C73-D79</f>
        <v>316855</v>
      </c>
      <c r="D84" s="229"/>
      <c r="E84" s="228">
        <f>E72+E73-F79</f>
        <v>60190</v>
      </c>
      <c r="F84" s="229"/>
    </row>
    <row r="85" spans="1:6" ht="15.75" thickBot="1">
      <c r="A85" s="230" t="s">
        <v>247</v>
      </c>
      <c r="B85" s="231" t="s">
        <v>248</v>
      </c>
      <c r="C85" s="218"/>
      <c r="D85" s="232"/>
      <c r="E85" s="218"/>
      <c r="F85" s="232"/>
    </row>
    <row r="86" spans="1:6" ht="15">
      <c r="A86" s="233"/>
      <c r="B86" s="209"/>
      <c r="C86" s="234"/>
      <c r="D86" s="234"/>
      <c r="E86" s="234"/>
      <c r="F86" s="234"/>
    </row>
    <row r="87" spans="1:6" ht="15">
      <c r="A87" s="233"/>
      <c r="B87" s="209"/>
      <c r="C87" s="234"/>
      <c r="D87" s="234"/>
      <c r="E87" s="234"/>
      <c r="F87" s="234"/>
    </row>
    <row r="88" spans="1:6" ht="15">
      <c r="A88" s="233"/>
      <c r="B88" s="209"/>
      <c r="C88" s="234"/>
      <c r="D88" s="234"/>
      <c r="E88" s="234"/>
      <c r="F88" s="234"/>
    </row>
    <row r="89" spans="1:6" ht="15">
      <c r="A89" s="233"/>
      <c r="B89" s="209"/>
      <c r="C89" s="234"/>
      <c r="D89" s="234"/>
      <c r="E89" s="234"/>
      <c r="F89" s="234"/>
    </row>
    <row r="90" spans="1:6" ht="15">
      <c r="A90" s="233"/>
      <c r="B90" s="209"/>
      <c r="C90" s="234"/>
      <c r="D90" s="234"/>
      <c r="E90" s="234"/>
      <c r="F90" s="234"/>
    </row>
    <row r="91" spans="1:6" ht="15">
      <c r="A91" s="233"/>
      <c r="B91" s="209"/>
      <c r="C91" s="234"/>
      <c r="D91" s="234"/>
      <c r="E91" s="234"/>
      <c r="F91" s="234"/>
    </row>
    <row r="92" spans="1:6" ht="15">
      <c r="A92" s="233"/>
      <c r="B92" s="209"/>
      <c r="C92" s="234"/>
      <c r="D92" s="234"/>
      <c r="E92" s="234"/>
      <c r="F92" s="234"/>
    </row>
    <row r="93" spans="1:6" ht="15.75" thickBot="1">
      <c r="A93" s="233"/>
      <c r="B93" s="209"/>
      <c r="C93" s="234"/>
      <c r="D93" s="234"/>
      <c r="E93" s="234"/>
      <c r="F93" s="234"/>
    </row>
    <row r="94" spans="1:6" ht="13.5" thickBot="1">
      <c r="A94" s="297"/>
      <c r="B94" s="299" t="s">
        <v>205</v>
      </c>
      <c r="C94" s="301" t="s">
        <v>353</v>
      </c>
      <c r="D94" s="302"/>
      <c r="E94" s="301" t="s">
        <v>354</v>
      </c>
      <c r="F94" s="302"/>
    </row>
    <row r="95" spans="1:6" ht="13.5" thickBot="1">
      <c r="A95" s="298"/>
      <c r="B95" s="300"/>
      <c r="C95" s="288" t="s">
        <v>207</v>
      </c>
      <c r="D95" s="303"/>
      <c r="E95" s="288" t="s">
        <v>207</v>
      </c>
      <c r="F95" s="303"/>
    </row>
    <row r="96" spans="1:6" ht="39" thickBot="1">
      <c r="A96" s="205" t="s">
        <v>208</v>
      </c>
      <c r="B96" s="206" t="s">
        <v>209</v>
      </c>
      <c r="C96" s="235" t="s">
        <v>210</v>
      </c>
      <c r="D96" s="235" t="s">
        <v>211</v>
      </c>
      <c r="E96" s="235" t="s">
        <v>210</v>
      </c>
      <c r="F96" s="235" t="s">
        <v>211</v>
      </c>
    </row>
    <row r="97" spans="1:6" ht="13.5" thickBot="1">
      <c r="A97" s="236">
        <v>1</v>
      </c>
      <c r="B97" s="237">
        <v>2</v>
      </c>
      <c r="C97" s="238">
        <v>5</v>
      </c>
      <c r="D97" s="238">
        <v>6</v>
      </c>
      <c r="E97" s="238">
        <v>5</v>
      </c>
      <c r="F97" s="238">
        <v>6</v>
      </c>
    </row>
    <row r="98" spans="1:6" ht="21">
      <c r="A98" s="210" t="s">
        <v>249</v>
      </c>
      <c r="B98" s="239" t="s">
        <v>250</v>
      </c>
      <c r="C98" s="274">
        <f>C84+C85</f>
        <v>316855</v>
      </c>
      <c r="D98" s="240"/>
      <c r="E98" s="274">
        <v>60190</v>
      </c>
      <c r="F98" s="240"/>
    </row>
    <row r="99" spans="1:6" ht="12.75">
      <c r="A99" s="214" t="s">
        <v>251</v>
      </c>
      <c r="B99" s="219" t="s">
        <v>252</v>
      </c>
      <c r="C99" s="241" t="s">
        <v>213</v>
      </c>
      <c r="D99" s="242">
        <v>182846</v>
      </c>
      <c r="E99" s="241" t="s">
        <v>213</v>
      </c>
      <c r="F99" s="242">
        <v>9725</v>
      </c>
    </row>
    <row r="100" spans="1:6" ht="21">
      <c r="A100" s="214" t="s">
        <v>253</v>
      </c>
      <c r="B100" s="219" t="s">
        <v>254</v>
      </c>
      <c r="C100" s="241"/>
      <c r="D100" s="243"/>
      <c r="E100" s="241"/>
      <c r="F100" s="243"/>
    </row>
    <row r="101" spans="1:6" ht="21">
      <c r="A101" s="244" t="s">
        <v>255</v>
      </c>
      <c r="B101" s="219" t="s">
        <v>256</v>
      </c>
      <c r="C101" s="275">
        <f>C98-D99-D100</f>
        <v>134009</v>
      </c>
      <c r="D101" s="245"/>
      <c r="E101" s="275">
        <f>E98-F99-F100</f>
        <v>50465</v>
      </c>
      <c r="F101" s="245"/>
    </row>
    <row r="102" spans="1:6" ht="15">
      <c r="A102" s="246"/>
      <c r="B102" s="246"/>
      <c r="C102" s="246"/>
      <c r="D102" s="246"/>
      <c r="E102" s="246"/>
      <c r="F102" s="246"/>
    </row>
    <row r="103" spans="1:6" ht="12.75">
      <c r="A103" s="287" t="s">
        <v>345</v>
      </c>
      <c r="B103" s="287"/>
      <c r="C103" s="287"/>
      <c r="D103" s="287"/>
      <c r="E103" s="287"/>
      <c r="F103" s="287"/>
    </row>
    <row r="104" spans="1:6" ht="13.5" thickBot="1">
      <c r="A104" s="247"/>
      <c r="B104" s="248"/>
      <c r="C104" s="249"/>
      <c r="D104" s="249"/>
      <c r="E104" s="249"/>
      <c r="F104" s="249"/>
    </row>
    <row r="105" spans="1:6" ht="39" thickBot="1">
      <c r="A105" s="250" t="s">
        <v>208</v>
      </c>
      <c r="B105" s="251" t="s">
        <v>257</v>
      </c>
      <c r="C105" s="288" t="s">
        <v>258</v>
      </c>
      <c r="D105" s="289"/>
      <c r="E105" s="288" t="s">
        <v>259</v>
      </c>
      <c r="F105" s="290"/>
    </row>
    <row r="106" spans="1:6" ht="13.5" thickBot="1">
      <c r="A106" s="252">
        <v>1</v>
      </c>
      <c r="B106" s="253">
        <v>2</v>
      </c>
      <c r="C106" s="291">
        <v>3</v>
      </c>
      <c r="D106" s="292"/>
      <c r="E106" s="291">
        <v>5</v>
      </c>
      <c r="F106" s="293"/>
    </row>
    <row r="107" spans="1:6" ht="21">
      <c r="A107" s="210" t="s">
        <v>260</v>
      </c>
      <c r="B107" s="239" t="s">
        <v>261</v>
      </c>
      <c r="C107" s="294">
        <v>9725</v>
      </c>
      <c r="D107" s="295"/>
      <c r="E107" s="294">
        <v>96116</v>
      </c>
      <c r="F107" s="296"/>
    </row>
    <row r="108" spans="1:6" ht="20.25">
      <c r="A108" s="254" t="s">
        <v>262</v>
      </c>
      <c r="B108" s="219" t="s">
        <v>263</v>
      </c>
      <c r="C108" s="286">
        <v>64037</v>
      </c>
      <c r="D108" s="284"/>
      <c r="E108" s="286">
        <v>188165</v>
      </c>
      <c r="F108" s="285"/>
    </row>
    <row r="109" spans="1:6" ht="30">
      <c r="A109" s="254" t="s">
        <v>264</v>
      </c>
      <c r="B109" s="219" t="s">
        <v>265</v>
      </c>
      <c r="C109" s="283">
        <v>538</v>
      </c>
      <c r="D109" s="284"/>
      <c r="E109" s="283"/>
      <c r="F109" s="285"/>
    </row>
    <row r="110" spans="1:6" ht="30.75">
      <c r="A110" s="214" t="s">
        <v>266</v>
      </c>
      <c r="B110" s="219" t="s">
        <v>267</v>
      </c>
      <c r="C110" s="283"/>
      <c r="D110" s="284"/>
      <c r="E110" s="283"/>
      <c r="F110" s="285"/>
    </row>
    <row r="111" spans="1:6" ht="12.75">
      <c r="A111" s="255" t="s">
        <v>268</v>
      </c>
      <c r="B111" s="219" t="s">
        <v>269</v>
      </c>
      <c r="C111" s="286">
        <v>4489798</v>
      </c>
      <c r="D111" s="284"/>
      <c r="E111" s="286">
        <v>554695</v>
      </c>
      <c r="F111" s="285"/>
    </row>
    <row r="112" spans="1:6" ht="12.75">
      <c r="A112" s="255" t="s">
        <v>270</v>
      </c>
      <c r="B112" s="219" t="s">
        <v>271</v>
      </c>
      <c r="C112" s="283"/>
      <c r="D112" s="284"/>
      <c r="E112" s="283"/>
      <c r="F112" s="285"/>
    </row>
    <row r="113" spans="1:6" ht="21">
      <c r="A113" s="214" t="s">
        <v>272</v>
      </c>
      <c r="B113" s="219" t="s">
        <v>273</v>
      </c>
      <c r="C113" s="283"/>
      <c r="D113" s="284"/>
      <c r="E113" s="283"/>
      <c r="F113" s="285"/>
    </row>
    <row r="114" spans="1:6" ht="21">
      <c r="A114" s="214" t="s">
        <v>274</v>
      </c>
      <c r="B114" s="219" t="s">
        <v>275</v>
      </c>
      <c r="C114" s="283"/>
      <c r="D114" s="284"/>
      <c r="E114" s="283"/>
      <c r="F114" s="285"/>
    </row>
    <row r="115" spans="1:6" ht="21">
      <c r="A115" s="214" t="s">
        <v>276</v>
      </c>
      <c r="B115" s="219" t="s">
        <v>277</v>
      </c>
      <c r="C115" s="286">
        <v>5115</v>
      </c>
      <c r="D115" s="284"/>
      <c r="E115" s="286">
        <v>-64568</v>
      </c>
      <c r="F115" s="285"/>
    </row>
    <row r="116" spans="1:6" ht="21">
      <c r="A116" s="214" t="s">
        <v>278</v>
      </c>
      <c r="B116" s="219" t="s">
        <v>279</v>
      </c>
      <c r="C116" s="286">
        <v>214545</v>
      </c>
      <c r="D116" s="284"/>
      <c r="E116" s="286">
        <v>24223</v>
      </c>
      <c r="F116" s="285"/>
    </row>
    <row r="117" spans="1:6" ht="12.75">
      <c r="A117" s="220" t="s">
        <v>280</v>
      </c>
      <c r="B117" s="219" t="s">
        <v>281</v>
      </c>
      <c r="C117" s="283"/>
      <c r="D117" s="284"/>
      <c r="E117" s="283"/>
      <c r="F117" s="285"/>
    </row>
    <row r="118" spans="1:6" ht="12.75">
      <c r="A118" s="220" t="s">
        <v>282</v>
      </c>
      <c r="B118" s="219" t="s">
        <v>283</v>
      </c>
      <c r="C118" s="286">
        <v>50794</v>
      </c>
      <c r="D118" s="284"/>
      <c r="E118" s="283"/>
      <c r="F118" s="285"/>
    </row>
    <row r="119" spans="1:6" ht="12.75">
      <c r="A119" s="220" t="s">
        <v>284</v>
      </c>
      <c r="B119" s="219" t="s">
        <v>285</v>
      </c>
      <c r="C119" s="283"/>
      <c r="D119" s="284"/>
      <c r="E119" s="283"/>
      <c r="F119" s="285"/>
    </row>
    <row r="120" spans="1:6" ht="12.75">
      <c r="A120" s="220" t="s">
        <v>286</v>
      </c>
      <c r="B120" s="219" t="s">
        <v>287</v>
      </c>
      <c r="C120" s="283"/>
      <c r="D120" s="284"/>
      <c r="E120" s="283"/>
      <c r="F120" s="285"/>
    </row>
    <row r="121" spans="1:6" ht="20.25">
      <c r="A121" s="254" t="s">
        <v>288</v>
      </c>
      <c r="B121" s="219" t="s">
        <v>289</v>
      </c>
      <c r="C121" s="283"/>
      <c r="D121" s="284"/>
      <c r="E121" s="283"/>
      <c r="F121" s="285"/>
    </row>
    <row r="122" spans="1:6" ht="21">
      <c r="A122" s="214" t="s">
        <v>290</v>
      </c>
      <c r="B122" s="219" t="s">
        <v>291</v>
      </c>
      <c r="C122" s="283"/>
      <c r="D122" s="284"/>
      <c r="E122" s="283"/>
      <c r="F122" s="285"/>
    </row>
    <row r="123" spans="1:6" ht="20.25">
      <c r="A123" s="254" t="s">
        <v>292</v>
      </c>
      <c r="B123" s="219" t="s">
        <v>293</v>
      </c>
      <c r="C123" s="283"/>
      <c r="D123" s="284"/>
      <c r="E123" s="283"/>
      <c r="F123" s="285"/>
    </row>
    <row r="124" spans="1:6" ht="12.75">
      <c r="A124" s="214" t="s">
        <v>294</v>
      </c>
      <c r="B124" s="219" t="s">
        <v>295</v>
      </c>
      <c r="C124" s="286">
        <v>63608</v>
      </c>
      <c r="D124" s="284"/>
      <c r="E124" s="286">
        <v>204550</v>
      </c>
      <c r="F124" s="285"/>
    </row>
    <row r="125" spans="1:6" ht="12.75">
      <c r="A125" s="254" t="s">
        <v>296</v>
      </c>
      <c r="B125" s="219" t="s">
        <v>297</v>
      </c>
      <c r="C125" s="283"/>
      <c r="D125" s="284"/>
      <c r="E125" s="283"/>
      <c r="F125" s="285"/>
    </row>
    <row r="126" spans="1:6" ht="13.5" thickBot="1">
      <c r="A126" s="230" t="s">
        <v>298</v>
      </c>
      <c r="B126" s="256" t="s">
        <v>299</v>
      </c>
      <c r="C126" s="278"/>
      <c r="D126" s="279"/>
      <c r="E126" s="278"/>
      <c r="F126" s="279"/>
    </row>
    <row r="127" spans="1:6" ht="13.5" thickBot="1">
      <c r="A127" s="230" t="s">
        <v>300</v>
      </c>
      <c r="B127" s="256" t="s">
        <v>301</v>
      </c>
      <c r="C127" s="280"/>
      <c r="D127" s="281"/>
      <c r="E127" s="282">
        <v>577535</v>
      </c>
      <c r="F127" s="281"/>
    </row>
    <row r="128" spans="1:6" ht="21" thickBot="1">
      <c r="A128" s="230" t="s">
        <v>302</v>
      </c>
      <c r="B128" s="256" t="s">
        <v>303</v>
      </c>
      <c r="C128" s="278">
        <f>C107+C108+C110+C111+C114+C115+C116+C118+C119+C120+C121+C122+C123+C124+C127+C126</f>
        <v>4897622</v>
      </c>
      <c r="D128" s="279"/>
      <c r="E128" s="278">
        <f>E127+E126+E125+E124+E123+E122+E121+E120+E119+E118+E117+E116+E115+E114+E113+E112+E111+E110+E108+E107</f>
        <v>1580716</v>
      </c>
      <c r="F128" s="279"/>
    </row>
    <row r="129" spans="1:6" ht="12.75">
      <c r="A129" s="168"/>
      <c r="B129" s="169"/>
      <c r="C129" s="257"/>
      <c r="D129" s="257"/>
      <c r="E129" s="258"/>
      <c r="F129" s="257"/>
    </row>
    <row r="130" spans="1:6" ht="12.75">
      <c r="A130" s="259" t="s">
        <v>304</v>
      </c>
      <c r="B130" s="260"/>
      <c r="C130" s="259" t="s">
        <v>305</v>
      </c>
      <c r="D130" s="168"/>
      <c r="E130" s="168"/>
      <c r="F130" s="168"/>
    </row>
  </sheetData>
  <sheetProtection/>
  <mergeCells count="63">
    <mergeCell ref="A9:C9"/>
    <mergeCell ref="A10:C10"/>
    <mergeCell ref="A59:A60"/>
    <mergeCell ref="B59:B60"/>
    <mergeCell ref="C59:D59"/>
    <mergeCell ref="E59:F59"/>
    <mergeCell ref="C60:D60"/>
    <mergeCell ref="E60:F60"/>
    <mergeCell ref="A94:A95"/>
    <mergeCell ref="B94:B95"/>
    <mergeCell ref="C94:D94"/>
    <mergeCell ref="E94:F94"/>
    <mergeCell ref="C95:D95"/>
    <mergeCell ref="E95:F95"/>
    <mergeCell ref="A103:F103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6"/>
  <sheetViews>
    <sheetView tabSelected="1" zoomScalePageLayoutView="0" workbookViewId="0" topLeftCell="A167">
      <selection activeCell="D175" sqref="D175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342</v>
      </c>
    </row>
    <row r="15" spans="1:4" ht="13.5" thickBot="1">
      <c r="A15" s="10" t="s">
        <v>350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4.2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">
      <c r="A62" s="45" t="s">
        <v>64</v>
      </c>
      <c r="B62" s="46"/>
      <c r="C62" s="47"/>
      <c r="D62" s="48"/>
    </row>
    <row r="63" spans="1:4" ht="27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31355567</v>
      </c>
      <c r="D65" s="277">
        <v>31355567</v>
      </c>
    </row>
    <row r="66" spans="1:4" ht="21.75" customHeight="1">
      <c r="A66" s="58" t="s">
        <v>69</v>
      </c>
      <c r="B66" s="57" t="s">
        <v>70</v>
      </c>
      <c r="C66" s="59">
        <v>12188624</v>
      </c>
      <c r="D66" s="59">
        <v>19788018</v>
      </c>
    </row>
    <row r="67" spans="1:4" ht="21" customHeight="1">
      <c r="A67" s="60" t="s">
        <v>71</v>
      </c>
      <c r="B67" s="61" t="s">
        <v>72</v>
      </c>
      <c r="C67" s="62">
        <f>C65-C66</f>
        <v>19166943</v>
      </c>
      <c r="D67" s="62">
        <f>D65-D66</f>
        <v>11567549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</f>
        <v>2396523</v>
      </c>
      <c r="D72" s="73">
        <v>2375623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2300239</v>
      </c>
      <c r="D74" s="59">
        <v>2279339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23.25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/>
      <c r="D80" s="59"/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/>
      <c r="D82" s="59"/>
    </row>
    <row r="83" spans="1:4" ht="24">
      <c r="A83" s="77" t="s">
        <v>99</v>
      </c>
      <c r="B83" s="76">
        <v>130</v>
      </c>
      <c r="C83" s="62">
        <f>C72+C67</f>
        <v>21563466</v>
      </c>
      <c r="D83" s="62">
        <f>D72+D67</f>
        <v>13943172</v>
      </c>
    </row>
    <row r="84" spans="1:4" ht="13.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C86+C88</f>
        <v>10314864</v>
      </c>
      <c r="D85" s="62">
        <f>D86+D88</f>
        <v>2248292</v>
      </c>
    </row>
    <row r="86" spans="1:4" ht="24">
      <c r="A86" s="75" t="s">
        <v>102</v>
      </c>
      <c r="B86" s="79">
        <v>150</v>
      </c>
      <c r="C86" s="59">
        <v>3500640</v>
      </c>
      <c r="D86" s="59">
        <v>2248292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>
        <v>6814224</v>
      </c>
      <c r="D88" s="59"/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/>
    </row>
    <row r="91" spans="1:4" ht="24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v>9241130</v>
      </c>
      <c r="D97" s="62">
        <v>32708489</v>
      </c>
    </row>
    <row r="98" spans="1:4" ht="12.75">
      <c r="A98" s="75" t="s">
        <v>109</v>
      </c>
      <c r="B98" s="79">
        <v>211</v>
      </c>
      <c r="C98" s="59">
        <v>113630</v>
      </c>
      <c r="D98" s="59"/>
    </row>
    <row r="99" spans="1:4" ht="36">
      <c r="A99" s="75" t="s">
        <v>110</v>
      </c>
      <c r="B99" s="79">
        <v>220</v>
      </c>
      <c r="C99" s="59"/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24">
      <c r="A101" s="75" t="s">
        <v>112</v>
      </c>
      <c r="B101" s="79">
        <v>240</v>
      </c>
      <c r="C101" s="59">
        <v>6384545</v>
      </c>
      <c r="D101" s="59">
        <v>6935671</v>
      </c>
    </row>
    <row r="102" spans="1:4" ht="24">
      <c r="A102" s="75" t="s">
        <v>113</v>
      </c>
      <c r="B102" s="79">
        <v>250</v>
      </c>
      <c r="C102" s="59">
        <v>258964</v>
      </c>
      <c r="D102" s="59">
        <v>251467</v>
      </c>
    </row>
    <row r="103" spans="1:4" ht="35.25">
      <c r="A103" s="75" t="s">
        <v>114</v>
      </c>
      <c r="B103" s="79">
        <v>260</v>
      </c>
      <c r="C103" s="59"/>
      <c r="D103" s="59"/>
    </row>
    <row r="104" spans="1:4" ht="24">
      <c r="A104" s="75" t="s">
        <v>115</v>
      </c>
      <c r="B104" s="79">
        <v>270</v>
      </c>
      <c r="C104" s="59">
        <v>89171</v>
      </c>
      <c r="D104" s="59">
        <v>151949</v>
      </c>
    </row>
    <row r="105" spans="1:4" ht="39.75" customHeight="1">
      <c r="A105" s="75" t="s">
        <v>116</v>
      </c>
      <c r="B105" s="79">
        <v>280</v>
      </c>
      <c r="C105" s="59">
        <v>4305</v>
      </c>
      <c r="D105" s="59"/>
    </row>
    <row r="106" spans="1:4" ht="24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/>
      <c r="D107" s="59"/>
    </row>
    <row r="108" spans="1:4" ht="27.75" customHeight="1">
      <c r="A108" s="75" t="s">
        <v>119</v>
      </c>
      <c r="B108" s="79">
        <v>310</v>
      </c>
      <c r="C108" s="59">
        <v>2504145</v>
      </c>
      <c r="D108" s="59">
        <v>25369402</v>
      </c>
    </row>
    <row r="109" spans="1:4" ht="29.25" customHeight="1">
      <c r="A109" s="77" t="s">
        <v>120</v>
      </c>
      <c r="B109" s="76">
        <v>320</v>
      </c>
      <c r="C109" s="93">
        <v>8669</v>
      </c>
      <c r="D109" s="93">
        <v>669</v>
      </c>
    </row>
    <row r="110" spans="1:4" ht="12.75">
      <c r="A110" s="75" t="s">
        <v>121</v>
      </c>
      <c r="B110" s="79">
        <v>330</v>
      </c>
      <c r="C110" s="59"/>
      <c r="D110" s="59"/>
    </row>
    <row r="111" spans="1:4" ht="24">
      <c r="A111" s="75" t="s">
        <v>122</v>
      </c>
      <c r="B111" s="79">
        <v>340</v>
      </c>
      <c r="C111" s="93">
        <v>8669</v>
      </c>
      <c r="D111" s="93">
        <v>669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v>19564663</v>
      </c>
      <c r="D116" s="62">
        <v>34957450</v>
      </c>
    </row>
    <row r="117" spans="1:4" ht="32.25" customHeight="1" thickBot="1">
      <c r="A117" s="94" t="s">
        <v>128</v>
      </c>
      <c r="B117" s="82">
        <v>400</v>
      </c>
      <c r="C117" s="95">
        <v>41128129</v>
      </c>
      <c r="D117" s="95">
        <v>48900622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0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">
      <c r="A123" s="101" t="s">
        <v>133</v>
      </c>
      <c r="B123" s="87"/>
      <c r="C123" s="21"/>
      <c r="D123" s="102"/>
    </row>
    <row r="124" spans="1:4" ht="27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-21829934</v>
      </c>
      <c r="D129" s="59">
        <v>-21779469</v>
      </c>
    </row>
    <row r="130" spans="1:4" ht="22.5" customHeight="1">
      <c r="A130" s="75" t="s">
        <v>140</v>
      </c>
      <c r="B130" s="79">
        <v>460</v>
      </c>
      <c r="C130" s="59"/>
      <c r="D130" s="59">
        <v>17969900</v>
      </c>
    </row>
    <row r="131" spans="1:4" ht="26.25" customHeight="1">
      <c r="A131" s="75" t="s">
        <v>141</v>
      </c>
      <c r="B131" s="79">
        <v>470</v>
      </c>
      <c r="C131" s="59"/>
      <c r="D131" s="59"/>
    </row>
    <row r="132" spans="1:4" ht="29.25" customHeight="1" thickBot="1">
      <c r="A132" s="94" t="s">
        <v>142</v>
      </c>
      <c r="B132" s="82">
        <v>480</v>
      </c>
      <c r="C132" s="95">
        <v>-860496</v>
      </c>
      <c r="D132" s="95">
        <v>17159869</v>
      </c>
    </row>
    <row r="133" spans="1:4" ht="8.25" customHeight="1">
      <c r="A133" s="106"/>
      <c r="B133" s="107"/>
      <c r="C133" s="108"/>
      <c r="D133" s="108"/>
    </row>
    <row r="134" spans="1:4" ht="14.25" thickBot="1">
      <c r="A134" s="109" t="s">
        <v>143</v>
      </c>
      <c r="B134" s="110"/>
      <c r="C134" s="111"/>
      <c r="D134" s="111"/>
    </row>
    <row r="135" spans="1:4" ht="36" thickBot="1">
      <c r="A135" s="112" t="s">
        <v>144</v>
      </c>
      <c r="B135" s="113">
        <v>490</v>
      </c>
      <c r="C135" s="114"/>
      <c r="D135" s="114">
        <v>11418303</v>
      </c>
    </row>
    <row r="136" spans="1:4" ht="35.25">
      <c r="A136" s="75" t="s">
        <v>145</v>
      </c>
      <c r="B136" s="76">
        <v>491</v>
      </c>
      <c r="C136" s="115"/>
      <c r="D136" s="114">
        <v>11418303</v>
      </c>
    </row>
    <row r="137" spans="1:4" ht="35.25" thickBot="1">
      <c r="A137" s="75" t="s">
        <v>146</v>
      </c>
      <c r="B137" s="79">
        <v>492</v>
      </c>
      <c r="C137" s="59"/>
      <c r="D137" s="59"/>
    </row>
    <row r="138" spans="1:4" ht="35.25">
      <c r="A138" s="75" t="s">
        <v>147</v>
      </c>
      <c r="B138" s="79">
        <v>500</v>
      </c>
      <c r="C138" s="59"/>
      <c r="D138" s="114">
        <v>11418303</v>
      </c>
    </row>
    <row r="139" spans="1:4" ht="24">
      <c r="A139" s="75" t="s">
        <v>148</v>
      </c>
      <c r="B139" s="79">
        <v>510</v>
      </c>
      <c r="C139" s="59"/>
      <c r="D139" s="59"/>
    </row>
    <row r="140" spans="1:4" ht="35.25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23.25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v>41988625</v>
      </c>
      <c r="D154" s="62">
        <v>20322450</v>
      </c>
    </row>
    <row r="155" spans="1:4" ht="36">
      <c r="A155" s="77" t="s">
        <v>158</v>
      </c>
      <c r="B155" s="76">
        <v>601</v>
      </c>
      <c r="C155" s="62">
        <v>41988625</v>
      </c>
      <c r="D155" s="62">
        <v>20322450</v>
      </c>
    </row>
    <row r="156" spans="1:4" ht="27" customHeight="1">
      <c r="A156" s="75" t="s">
        <v>159</v>
      </c>
      <c r="B156" s="79">
        <v>602</v>
      </c>
      <c r="C156" s="59"/>
      <c r="D156" s="59">
        <v>295685</v>
      </c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5.25">
      <c r="A159" s="75" t="s">
        <v>162</v>
      </c>
      <c r="B159" s="79">
        <v>630</v>
      </c>
      <c r="C159" s="59">
        <v>32040385</v>
      </c>
      <c r="D159" s="59">
        <v>13993203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344814</v>
      </c>
      <c r="D164" s="59">
        <v>3583844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5.25">
      <c r="A166" s="75" t="s">
        <v>169</v>
      </c>
      <c r="B166" s="79">
        <v>700</v>
      </c>
      <c r="C166" s="59">
        <v>1415275</v>
      </c>
      <c r="D166" s="59">
        <v>1461788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217546</v>
      </c>
      <c r="D168" s="59">
        <v>330308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7970605</v>
      </c>
      <c r="D172" s="59">
        <v>953307</v>
      </c>
    </row>
    <row r="173" spans="1:4" ht="25.5" customHeight="1">
      <c r="A173" s="77" t="s">
        <v>176</v>
      </c>
      <c r="B173" s="117">
        <v>770</v>
      </c>
      <c r="C173" s="62">
        <v>41988625</v>
      </c>
      <c r="D173" s="62">
        <v>31740753</v>
      </c>
    </row>
    <row r="174" spans="1:4" ht="28.5" customHeight="1" thickBot="1">
      <c r="A174" s="94" t="s">
        <v>177</v>
      </c>
      <c r="B174" s="118">
        <v>780</v>
      </c>
      <c r="C174" s="95">
        <v>41128129</v>
      </c>
      <c r="D174" s="95">
        <v>48900622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315" t="s">
        <v>178</v>
      </c>
      <c r="B183" s="315"/>
      <c r="C183" s="315"/>
      <c r="D183" s="315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23.25">
      <c r="A189" s="120" t="s">
        <v>179</v>
      </c>
      <c r="B189" s="79">
        <v>790</v>
      </c>
      <c r="C189" s="121"/>
      <c r="D189" s="121"/>
    </row>
    <row r="190" spans="1:4" ht="34.5">
      <c r="A190" s="120" t="s">
        <v>180</v>
      </c>
      <c r="B190" s="79">
        <v>800</v>
      </c>
      <c r="C190" s="121"/>
      <c r="D190" s="121"/>
    </row>
    <row r="191" spans="1:4" ht="23.25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12.75">
      <c r="A194" s="120" t="s">
        <v>184</v>
      </c>
      <c r="B194" s="79">
        <v>840</v>
      </c>
      <c r="C194" s="121"/>
      <c r="D194" s="121"/>
    </row>
    <row r="195" spans="1:4" ht="34.5">
      <c r="A195" s="120" t="s">
        <v>185</v>
      </c>
      <c r="B195" s="79">
        <v>850</v>
      </c>
      <c r="C195" s="121"/>
      <c r="D195" s="121"/>
    </row>
    <row r="196" spans="1:4" ht="23.25">
      <c r="A196" s="120" t="s">
        <v>186</v>
      </c>
      <c r="B196" s="79">
        <v>860</v>
      </c>
      <c r="C196" s="121"/>
      <c r="D196" s="121"/>
    </row>
    <row r="197" spans="1:4" ht="23.25">
      <c r="A197" s="120" t="s">
        <v>187</v>
      </c>
      <c r="B197" s="79">
        <v>870</v>
      </c>
      <c r="C197" s="121"/>
      <c r="D197" s="121"/>
    </row>
    <row r="198" spans="1:4" ht="34.5">
      <c r="A198" s="120" t="s">
        <v>188</v>
      </c>
      <c r="B198" s="79">
        <v>880</v>
      </c>
      <c r="C198" s="121"/>
      <c r="D198" s="121"/>
    </row>
    <row r="199" spans="1:4" ht="23.25">
      <c r="A199" s="120" t="s">
        <v>189</v>
      </c>
      <c r="B199" s="79">
        <v>890</v>
      </c>
      <c r="C199" s="121"/>
      <c r="D199" s="121"/>
    </row>
    <row r="200" spans="1:4" ht="34.5">
      <c r="A200" s="120" t="s">
        <v>190</v>
      </c>
      <c r="B200" s="79">
        <v>900</v>
      </c>
      <c r="C200" s="121"/>
      <c r="D200" s="121"/>
    </row>
    <row r="201" spans="1:4" ht="23.25">
      <c r="A201" s="120" t="s">
        <v>191</v>
      </c>
      <c r="B201" s="79">
        <v>910</v>
      </c>
      <c r="C201" s="121"/>
      <c r="D201" s="121"/>
    </row>
    <row r="202" spans="1:4" ht="23.25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8" customHeight="1">
      <c r="A206" s="122" t="s">
        <v>344</v>
      </c>
      <c r="C206" s="273" t="s">
        <v>343</v>
      </c>
    </row>
    <row r="207" spans="1:3" ht="12.75">
      <c r="A207" s="122"/>
      <c r="C207" s="123"/>
    </row>
    <row r="208" spans="1:10" ht="12.75">
      <c r="A208" s="122"/>
      <c r="C208" s="123"/>
      <c r="E208" s="87"/>
      <c r="F208" s="87"/>
      <c r="G208" s="87"/>
      <c r="H208" s="87"/>
      <c r="I208" s="87"/>
      <c r="J208" s="87"/>
    </row>
    <row r="209" spans="1:10" ht="12.75">
      <c r="A209" s="122" t="s">
        <v>193</v>
      </c>
      <c r="C209" s="272" t="s">
        <v>346</v>
      </c>
      <c r="E209" s="124"/>
      <c r="F209" s="124"/>
      <c r="G209" s="124"/>
      <c r="H209" s="124"/>
      <c r="I209" s="124"/>
      <c r="J209" s="124"/>
    </row>
    <row r="210" spans="1:10" ht="12.75">
      <c r="A210" s="119"/>
      <c r="E210" s="125"/>
      <c r="F210" s="125"/>
      <c r="G210" s="125"/>
      <c r="H210" s="125"/>
      <c r="I210" s="125"/>
      <c r="J210" s="125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4.25">
      <c r="A216" s="126"/>
      <c r="B216" s="127"/>
      <c r="C216" s="21"/>
      <c r="D216" s="21"/>
    </row>
    <row r="217" spans="1:4" ht="14.25">
      <c r="A217" s="128"/>
      <c r="B217" s="127"/>
      <c r="C217" s="21"/>
      <c r="D217" s="21"/>
    </row>
    <row r="218" spans="1:4" ht="14.25">
      <c r="A218" s="128"/>
      <c r="B218" s="127"/>
      <c r="C218" s="21"/>
      <c r="D218" s="21"/>
    </row>
    <row r="219" spans="1:4" ht="14.25">
      <c r="A219" s="128"/>
      <c r="B219" s="127"/>
      <c r="C219" s="21"/>
      <c r="D219" s="21"/>
    </row>
    <row r="220" spans="1:4" ht="12.75">
      <c r="A220" s="128"/>
      <c r="B220" s="129"/>
      <c r="C220" s="21"/>
      <c r="D220" s="21"/>
    </row>
    <row r="221" spans="1:4" ht="12.75">
      <c r="A221" s="128"/>
      <c r="B221" s="129"/>
      <c r="C221" s="21"/>
      <c r="D221" s="21"/>
    </row>
    <row r="222" spans="1:4" ht="12.75">
      <c r="A222" s="128"/>
      <c r="B222" s="129"/>
      <c r="C222" s="21"/>
      <c r="D222" s="21"/>
    </row>
    <row r="223" spans="1:4" ht="13.5">
      <c r="A223" s="130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31"/>
      <c r="B226" s="87"/>
      <c r="C226" s="21"/>
      <c r="D226" s="21"/>
    </row>
    <row r="227" spans="1:4" ht="12.75">
      <c r="A227" s="131"/>
      <c r="B227" s="132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3"/>
      <c r="D229" s="12"/>
    </row>
    <row r="230" spans="1:4" ht="12.75">
      <c r="A230" s="27"/>
      <c r="B230" s="87"/>
      <c r="C230" s="133"/>
      <c r="D230" s="24"/>
    </row>
    <row r="231" spans="1:4" ht="13.5">
      <c r="A231" s="134"/>
      <c r="B231" s="87"/>
      <c r="C231" s="21"/>
      <c r="D231" s="21"/>
    </row>
    <row r="232" spans="1:4" ht="12.75">
      <c r="A232" s="87"/>
      <c r="B232" s="87"/>
      <c r="C232" s="133"/>
      <c r="D232" s="21"/>
    </row>
    <row r="233" spans="1:4" ht="12.75">
      <c r="A233" s="27"/>
      <c r="B233" s="87"/>
      <c r="C233" s="133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3"/>
      <c r="D235" s="21"/>
    </row>
    <row r="236" spans="1:4" ht="12.75">
      <c r="A236" s="87"/>
      <c r="B236" s="87"/>
      <c r="C236" s="133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5"/>
      <c r="D238" s="21"/>
    </row>
    <row r="239" spans="1:4" ht="12.75">
      <c r="A239" s="87"/>
      <c r="B239" s="87"/>
      <c r="C239" s="135"/>
      <c r="D239" s="21"/>
    </row>
    <row r="240" spans="1:4" ht="12.75">
      <c r="A240" s="27"/>
      <c r="B240" s="87"/>
      <c r="C240" s="135"/>
      <c r="D240" s="21"/>
    </row>
    <row r="241" spans="1:4" ht="12.75">
      <c r="A241" s="27"/>
      <c r="B241" s="87"/>
      <c r="C241" s="133"/>
      <c r="D241" s="21"/>
    </row>
    <row r="242" spans="1:4" ht="12.75">
      <c r="A242" s="27"/>
      <c r="B242" s="87"/>
      <c r="C242" s="133"/>
      <c r="D242" s="21"/>
    </row>
    <row r="243" spans="1:4" ht="12.75">
      <c r="A243" s="27"/>
      <c r="B243" s="87"/>
      <c r="C243" s="135"/>
      <c r="D243" s="21"/>
    </row>
    <row r="244" spans="1:4" ht="12.75">
      <c r="A244" s="87"/>
      <c r="B244" s="87"/>
      <c r="C244" s="133"/>
      <c r="D244" s="21"/>
    </row>
    <row r="245" spans="1:4" ht="12.75">
      <c r="A245" s="27"/>
      <c r="B245" s="87"/>
      <c r="C245" s="133"/>
      <c r="D245" s="21"/>
    </row>
    <row r="246" spans="1:4" ht="12.75">
      <c r="A246" s="27"/>
      <c r="B246" s="87"/>
      <c r="C246" s="135"/>
      <c r="D246" s="21"/>
    </row>
    <row r="247" spans="1:4" ht="12.75">
      <c r="A247" s="87"/>
      <c r="B247" s="87"/>
      <c r="C247" s="133"/>
      <c r="D247" s="21"/>
    </row>
    <row r="248" spans="1:4" ht="12.75">
      <c r="A248" s="87"/>
      <c r="B248" s="87"/>
      <c r="C248" s="133"/>
      <c r="D248" s="21"/>
    </row>
    <row r="249" spans="1:4" ht="12.75">
      <c r="A249" s="136"/>
      <c r="B249" s="87"/>
      <c r="C249" s="135"/>
      <c r="D249" s="21"/>
    </row>
    <row r="250" spans="1:4" ht="12.75">
      <c r="A250" s="136"/>
      <c r="B250" s="87"/>
      <c r="C250" s="133"/>
      <c r="D250" s="21"/>
    </row>
    <row r="251" spans="1:4" ht="12.75">
      <c r="A251" s="87"/>
      <c r="B251" s="87"/>
      <c r="C251" s="133"/>
      <c r="D251" s="21"/>
    </row>
    <row r="252" spans="1:4" ht="12.75">
      <c r="A252" s="27"/>
      <c r="B252" s="87"/>
      <c r="C252" s="135"/>
      <c r="D252" s="21"/>
    </row>
    <row r="253" spans="1:4" ht="12.75">
      <c r="A253" s="27"/>
      <c r="B253" s="87"/>
      <c r="C253" s="135"/>
      <c r="D253" s="21"/>
    </row>
    <row r="254" spans="1:4" ht="12.75">
      <c r="A254" s="27"/>
      <c r="B254" s="87"/>
      <c r="C254" s="135"/>
      <c r="D254" s="21"/>
    </row>
    <row r="255" spans="1:4" ht="12.75">
      <c r="A255" s="128"/>
      <c r="B255" s="87"/>
      <c r="C255" s="135"/>
      <c r="D255" s="21"/>
    </row>
    <row r="256" spans="1:4" ht="12.75">
      <c r="A256" s="27"/>
      <c r="B256" s="87"/>
      <c r="C256" s="135"/>
      <c r="D256" s="21"/>
    </row>
    <row r="257" spans="1:4" ht="12.75">
      <c r="A257" s="27"/>
      <c r="B257" s="87"/>
      <c r="C257" s="135"/>
      <c r="D257" s="21"/>
    </row>
    <row r="258" spans="1:4" ht="12.75">
      <c r="A258" s="128"/>
      <c r="B258" s="87"/>
      <c r="C258" s="21"/>
      <c r="D258" s="21"/>
    </row>
    <row r="259" spans="1:4" ht="12.75">
      <c r="A259" s="27"/>
      <c r="B259" s="87"/>
      <c r="C259" s="135"/>
      <c r="D259" s="21"/>
    </row>
    <row r="260" spans="1:4" ht="12.75">
      <c r="A260" s="27"/>
      <c r="B260" s="87"/>
      <c r="C260" s="133"/>
      <c r="D260" s="21"/>
    </row>
    <row r="261" spans="1:4" ht="12.75">
      <c r="A261" s="27"/>
      <c r="B261" s="87"/>
      <c r="C261" s="133"/>
      <c r="D261" s="21"/>
    </row>
    <row r="262" spans="1:4" ht="12.75">
      <c r="A262" s="27"/>
      <c r="B262" s="87"/>
      <c r="C262" s="133"/>
      <c r="D262" s="21"/>
    </row>
    <row r="263" spans="1:4" ht="12.75">
      <c r="A263" s="27"/>
      <c r="B263" s="87"/>
      <c r="C263" s="133"/>
      <c r="D263" s="21"/>
    </row>
    <row r="264" spans="1:4" ht="12.75">
      <c r="A264" s="27"/>
      <c r="B264" s="87"/>
      <c r="C264" s="133"/>
      <c r="D264" s="21"/>
    </row>
    <row r="265" spans="1:4" ht="12.75">
      <c r="A265" s="27"/>
      <c r="B265" s="87"/>
      <c r="C265" s="133"/>
      <c r="D265" s="21"/>
    </row>
    <row r="266" spans="1:4" ht="12.75">
      <c r="A266" s="27"/>
      <c r="B266" s="87"/>
      <c r="C266" s="133"/>
      <c r="D266" s="21"/>
    </row>
    <row r="267" spans="1:4" ht="12.75">
      <c r="A267" s="27"/>
      <c r="B267" s="87"/>
      <c r="C267" s="133"/>
      <c r="D267" s="21"/>
    </row>
    <row r="268" spans="1:4" ht="12.75">
      <c r="A268" s="27"/>
      <c r="B268" s="87"/>
      <c r="C268" s="133"/>
      <c r="D268" s="21"/>
    </row>
    <row r="269" spans="1:4" ht="12.75">
      <c r="A269" s="128"/>
      <c r="B269" s="137"/>
      <c r="C269" s="138"/>
      <c r="D269" s="138"/>
    </row>
    <row r="270" spans="1:4" ht="12.75">
      <c r="A270" s="139"/>
      <c r="B270" s="140"/>
      <c r="C270" s="141"/>
      <c r="D270" s="141"/>
    </row>
    <row r="271" spans="1:4" ht="12.75">
      <c r="A271" s="139"/>
      <c r="B271" s="140"/>
      <c r="C271" s="141"/>
      <c r="D271" s="141"/>
    </row>
    <row r="272" spans="1:4" ht="12.75">
      <c r="A272" s="139"/>
      <c r="B272" s="140"/>
      <c r="C272" s="141"/>
      <c r="D272" s="141"/>
    </row>
    <row r="273" spans="1:4" ht="12.75">
      <c r="A273" s="131"/>
      <c r="B273" s="142"/>
      <c r="C273" s="143"/>
      <c r="D273" s="143"/>
    </row>
    <row r="274" spans="1:4" ht="18">
      <c r="A274" s="144"/>
      <c r="B274" s="87"/>
      <c r="C274" s="51"/>
      <c r="D274" s="51"/>
    </row>
    <row r="275" spans="1:4" ht="13.5">
      <c r="A275" s="145"/>
      <c r="B275" s="146"/>
      <c r="C275" s="51"/>
      <c r="D275" s="51"/>
    </row>
    <row r="276" spans="1:4" ht="12.75">
      <c r="A276" s="147"/>
      <c r="B276" s="146"/>
      <c r="C276" s="51"/>
      <c r="D276" s="51"/>
    </row>
    <row r="277" spans="1:4" ht="12.75">
      <c r="A277" s="147"/>
      <c r="B277" s="148"/>
      <c r="C277" s="51"/>
      <c r="D277" s="51"/>
    </row>
    <row r="278" spans="1:4" ht="12.75">
      <c r="A278" s="147"/>
      <c r="B278" s="148"/>
      <c r="C278" s="111"/>
      <c r="D278" s="111"/>
    </row>
    <row r="279" spans="1:4" ht="12.75">
      <c r="A279" s="147"/>
      <c r="B279" s="149"/>
      <c r="C279" s="108"/>
      <c r="D279" s="108"/>
    </row>
    <row r="280" spans="1:4" ht="12.75">
      <c r="A280" s="150"/>
      <c r="B280" s="151"/>
      <c r="C280" s="152"/>
      <c r="D280" s="152"/>
    </row>
    <row r="281" spans="1:4" ht="12.75">
      <c r="A281" s="147"/>
      <c r="B281" s="148"/>
      <c r="C281" s="111"/>
      <c r="D281" s="111"/>
    </row>
    <row r="282" spans="1:4" ht="12.75">
      <c r="A282" s="147"/>
      <c r="B282" s="148"/>
      <c r="C282" s="111"/>
      <c r="D282" s="111"/>
    </row>
    <row r="283" spans="1:4" ht="12.75">
      <c r="A283" s="147"/>
      <c r="B283" s="149"/>
      <c r="C283" s="108"/>
      <c r="D283" s="108"/>
    </row>
    <row r="284" spans="1:4" ht="12.75">
      <c r="A284" s="153"/>
      <c r="B284" s="154"/>
      <c r="C284" s="155"/>
      <c r="D284" s="155"/>
    </row>
    <row r="285" spans="1:4" ht="12.75">
      <c r="A285" s="147"/>
      <c r="B285" s="148"/>
      <c r="C285" s="111"/>
      <c r="D285" s="111"/>
    </row>
    <row r="286" spans="1:4" ht="12.75">
      <c r="A286" s="147"/>
      <c r="B286" s="148"/>
      <c r="C286" s="111"/>
      <c r="D286" s="111"/>
    </row>
    <row r="287" spans="1:4" ht="12.75">
      <c r="A287" s="147"/>
      <c r="B287" s="148"/>
      <c r="C287" s="111"/>
      <c r="D287" s="111"/>
    </row>
    <row r="288" spans="1:4" ht="12.75">
      <c r="A288" s="147"/>
      <c r="B288" s="148"/>
      <c r="C288" s="111"/>
      <c r="D288" s="111"/>
    </row>
    <row r="289" spans="1:4" ht="12.75">
      <c r="A289" s="147"/>
      <c r="B289" s="148"/>
      <c r="C289" s="111"/>
      <c r="D289" s="111"/>
    </row>
    <row r="290" spans="1:4" ht="12.75">
      <c r="A290" s="147"/>
      <c r="B290" s="149"/>
      <c r="C290" s="111"/>
      <c r="D290" s="111"/>
    </row>
    <row r="291" spans="1:4" ht="12.75">
      <c r="A291" s="147"/>
      <c r="B291" s="149"/>
      <c r="C291" s="111"/>
      <c r="D291" s="111"/>
    </row>
    <row r="292" spans="1:4" ht="12.75">
      <c r="A292" s="156"/>
      <c r="B292" s="107"/>
      <c r="C292" s="111"/>
      <c r="D292" s="111"/>
    </row>
    <row r="293" spans="1:4" ht="12.75">
      <c r="A293" s="156"/>
      <c r="B293" s="107"/>
      <c r="C293" s="111"/>
      <c r="D293" s="111"/>
    </row>
    <row r="294" spans="1:4" ht="12.75">
      <c r="A294" s="156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3.5">
      <c r="A296" s="157"/>
      <c r="B296" s="110"/>
      <c r="C296" s="111"/>
      <c r="D296" s="111"/>
    </row>
    <row r="297" spans="1:4" ht="12.75">
      <c r="A297" s="156"/>
      <c r="B297" s="107"/>
      <c r="C297" s="108"/>
      <c r="D297" s="108"/>
    </row>
    <row r="298" spans="1:4" ht="12.75">
      <c r="A298" s="156"/>
      <c r="B298" s="110"/>
      <c r="C298" s="111"/>
      <c r="D298" s="111"/>
    </row>
    <row r="299" spans="1:4" ht="12.75">
      <c r="A299" s="156"/>
      <c r="B299" s="110"/>
      <c r="C299" s="111"/>
      <c r="D299" s="111"/>
    </row>
    <row r="300" spans="1:4" ht="12.75">
      <c r="A300" s="156"/>
      <c r="B300" s="110"/>
      <c r="C300" s="111"/>
      <c r="D300" s="111"/>
    </row>
    <row r="301" spans="1:4" ht="12.75">
      <c r="A301" s="156"/>
      <c r="B301" s="110"/>
      <c r="C301" s="111"/>
      <c r="D301" s="111"/>
    </row>
    <row r="302" spans="1:4" ht="12.75">
      <c r="A302" s="156"/>
      <c r="B302" s="107"/>
      <c r="C302" s="111"/>
      <c r="D302" s="111"/>
    </row>
    <row r="303" spans="1:4" ht="12.75">
      <c r="A303" s="156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9"/>
      <c r="B305" s="140"/>
      <c r="C305" s="141"/>
      <c r="D305" s="141"/>
    </row>
    <row r="306" spans="1:4" ht="12.75">
      <c r="A306" s="139"/>
      <c r="B306" s="140"/>
      <c r="C306" s="141"/>
      <c r="D306" s="141"/>
    </row>
    <row r="307" spans="1:4" ht="12.75">
      <c r="A307" s="139"/>
      <c r="B307" s="140"/>
      <c r="C307" s="141"/>
      <c r="D307" s="141"/>
    </row>
    <row r="308" spans="1:4" ht="12.75">
      <c r="A308" s="131"/>
      <c r="B308" s="142"/>
      <c r="C308" s="143"/>
      <c r="D308" s="143"/>
    </row>
    <row r="309" spans="1:4" ht="12.75">
      <c r="A309" s="84"/>
      <c r="B309" s="107"/>
      <c r="C309" s="108"/>
      <c r="D309" s="108"/>
    </row>
    <row r="310" spans="1:4" ht="12.75">
      <c r="A310" s="156"/>
      <c r="B310" s="110"/>
      <c r="C310" s="111"/>
      <c r="D310" s="111"/>
    </row>
    <row r="311" spans="1:4" ht="12.75">
      <c r="A311" s="156"/>
      <c r="B311" s="110"/>
      <c r="C311" s="111"/>
      <c r="D311" s="111"/>
    </row>
    <row r="312" spans="1:4" ht="12.75">
      <c r="A312" s="156"/>
      <c r="B312" s="110"/>
      <c r="C312" s="111"/>
      <c r="D312" s="111"/>
    </row>
    <row r="313" spans="1:4" ht="12.75">
      <c r="A313" s="156"/>
      <c r="B313" s="110"/>
      <c r="C313" s="111"/>
      <c r="D313" s="111"/>
    </row>
    <row r="314" spans="1:4" ht="12.75">
      <c r="A314" s="156"/>
      <c r="B314" s="110"/>
      <c r="C314" s="111"/>
      <c r="D314" s="111"/>
    </row>
    <row r="315" spans="1:4" ht="12.75">
      <c r="A315" s="156"/>
      <c r="B315" s="110"/>
      <c r="C315" s="111"/>
      <c r="D315" s="111"/>
    </row>
    <row r="316" spans="1:4" ht="12.75">
      <c r="A316" s="156"/>
      <c r="B316" s="110"/>
      <c r="C316" s="111"/>
      <c r="D316" s="111"/>
    </row>
    <row r="317" spans="1:4" ht="12.75">
      <c r="A317" s="156"/>
      <c r="B317" s="110"/>
      <c r="C317" s="111"/>
      <c r="D317" s="111"/>
    </row>
    <row r="318" spans="1:4" ht="12.75">
      <c r="A318" s="156"/>
      <c r="B318" s="110"/>
      <c r="C318" s="111"/>
      <c r="D318" s="111"/>
    </row>
    <row r="319" spans="1:4" ht="12.75">
      <c r="A319" s="156"/>
      <c r="B319" s="110"/>
      <c r="C319" s="111"/>
      <c r="D319" s="111"/>
    </row>
    <row r="320" spans="1:4" ht="12.75">
      <c r="A320" s="156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6"/>
      <c r="B322" s="110"/>
      <c r="C322" s="111"/>
      <c r="D322" s="111"/>
    </row>
    <row r="323" spans="1:4" ht="12.75">
      <c r="A323" s="156"/>
      <c r="B323" s="110"/>
      <c r="C323" s="108"/>
      <c r="D323" s="108"/>
    </row>
    <row r="324" spans="1:4" ht="12.75">
      <c r="A324" s="156"/>
      <c r="B324" s="110"/>
      <c r="C324" s="111"/>
      <c r="D324" s="111"/>
    </row>
    <row r="325" spans="1:4" ht="12.75">
      <c r="A325" s="156"/>
      <c r="B325" s="110"/>
      <c r="C325" s="111"/>
      <c r="D325" s="111"/>
    </row>
    <row r="326" spans="1:4" ht="12.75">
      <c r="A326" s="156"/>
      <c r="B326" s="107"/>
      <c r="C326" s="111"/>
      <c r="D326" s="111"/>
    </row>
    <row r="327" spans="1:4" ht="12.75">
      <c r="A327" s="156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8"/>
      <c r="B334" s="159"/>
      <c r="C334" s="160"/>
      <c r="D334" s="160"/>
    </row>
    <row r="335" spans="1:4" ht="18">
      <c r="A335" s="161"/>
      <c r="B335" s="87"/>
      <c r="C335" s="21"/>
      <c r="D335" s="21"/>
    </row>
    <row r="336" spans="1:4" ht="13.5">
      <c r="A336" s="157"/>
      <c r="B336" s="87"/>
      <c r="C336" s="21"/>
      <c r="D336" s="21"/>
    </row>
    <row r="337" spans="1:4" ht="12.75">
      <c r="A337" s="156"/>
      <c r="B337" s="110"/>
      <c r="C337" s="111"/>
      <c r="D337" s="111"/>
    </row>
    <row r="338" spans="1:4" ht="12.75">
      <c r="A338" s="156"/>
      <c r="B338" s="110"/>
      <c r="C338" s="111"/>
      <c r="D338" s="111"/>
    </row>
    <row r="339" spans="1:4" ht="12.75">
      <c r="A339" s="156"/>
      <c r="B339" s="110"/>
      <c r="C339" s="111"/>
      <c r="D339" s="111"/>
    </row>
    <row r="340" spans="1:4" ht="12.75">
      <c r="A340" s="156"/>
      <c r="B340" s="110"/>
      <c r="C340" s="111"/>
      <c r="D340" s="111"/>
    </row>
    <row r="341" spans="1:4" ht="12.75">
      <c r="A341" s="156"/>
      <c r="B341" s="110"/>
      <c r="C341" s="111"/>
      <c r="D341" s="111"/>
    </row>
    <row r="342" spans="1:4" ht="12.75">
      <c r="A342" s="156"/>
      <c r="B342" s="110"/>
      <c r="C342" s="111"/>
      <c r="D342" s="111"/>
    </row>
    <row r="343" spans="1:4" ht="12.75">
      <c r="A343" s="156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3.5">
      <c r="A346" s="157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6"/>
      <c r="B348" s="107"/>
      <c r="C348" s="162"/>
      <c r="D348" s="162"/>
    </row>
    <row r="349" spans="1:4" ht="12.75">
      <c r="A349" s="156"/>
      <c r="B349" s="110"/>
      <c r="C349" s="111"/>
      <c r="D349" s="111"/>
    </row>
    <row r="350" spans="1:4" ht="12.75">
      <c r="A350" s="156"/>
      <c r="B350" s="110"/>
      <c r="C350" s="111"/>
      <c r="D350" s="111"/>
    </row>
    <row r="351" spans="1:4" ht="12.75">
      <c r="A351" s="156"/>
      <c r="B351" s="110"/>
      <c r="C351" s="111"/>
      <c r="D351" s="111"/>
    </row>
    <row r="352" spans="1:4" ht="12.75">
      <c r="A352" s="156"/>
      <c r="B352" s="110"/>
      <c r="C352" s="111"/>
      <c r="D352" s="111"/>
    </row>
    <row r="353" spans="1:4" ht="12.75">
      <c r="A353" s="156"/>
      <c r="B353" s="110"/>
      <c r="C353" s="111"/>
      <c r="D353" s="111"/>
    </row>
    <row r="354" spans="1:4" ht="12.75">
      <c r="A354" s="156"/>
      <c r="B354" s="110"/>
      <c r="C354" s="111"/>
      <c r="D354" s="111"/>
    </row>
    <row r="355" spans="1:4" ht="12.75">
      <c r="A355" s="156"/>
      <c r="B355" s="110"/>
      <c r="C355" s="111"/>
      <c r="D355" s="111"/>
    </row>
    <row r="356" spans="1:4" ht="12.75">
      <c r="A356" s="156"/>
      <c r="B356" s="110"/>
      <c r="C356" s="111"/>
      <c r="D356" s="111"/>
    </row>
    <row r="357" spans="1:4" ht="12.75">
      <c r="A357" s="156"/>
      <c r="B357" s="110"/>
      <c r="C357" s="111"/>
      <c r="D357" s="111"/>
    </row>
    <row r="358" spans="1:4" ht="12.75">
      <c r="A358" s="156"/>
      <c r="B358" s="110"/>
      <c r="C358" s="111"/>
      <c r="D358" s="111"/>
    </row>
    <row r="359" spans="1:4" ht="12.75">
      <c r="A359" s="156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9"/>
      <c r="B362" s="140"/>
      <c r="C362" s="141"/>
      <c r="D362" s="141"/>
    </row>
    <row r="363" spans="1:4" ht="12.75">
      <c r="A363" s="139"/>
      <c r="B363" s="140"/>
      <c r="C363" s="141"/>
      <c r="D363" s="141"/>
    </row>
    <row r="364" spans="1:4" ht="12.75">
      <c r="A364" s="139"/>
      <c r="B364" s="140"/>
      <c r="C364" s="141"/>
      <c r="D364" s="141"/>
    </row>
    <row r="365" spans="1:4" ht="12.75">
      <c r="A365" s="131"/>
      <c r="B365" s="142"/>
      <c r="C365" s="143"/>
      <c r="D365" s="143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6"/>
      <c r="B368" s="110"/>
      <c r="C368" s="111"/>
      <c r="D368" s="111"/>
    </row>
    <row r="369" spans="1:4" ht="12.75">
      <c r="A369" s="156"/>
      <c r="B369" s="110"/>
      <c r="C369" s="111"/>
      <c r="D369" s="111"/>
    </row>
    <row r="370" spans="1:4" ht="12.75">
      <c r="A370" s="156"/>
      <c r="B370" s="110"/>
      <c r="C370" s="111"/>
      <c r="D370" s="111"/>
    </row>
    <row r="371" spans="1:4" ht="12.75">
      <c r="A371" s="156"/>
      <c r="B371" s="110"/>
      <c r="C371" s="111"/>
      <c r="D371" s="111"/>
    </row>
    <row r="372" spans="1:4" ht="12.75">
      <c r="A372" s="156"/>
      <c r="B372" s="110"/>
      <c r="C372" s="111"/>
      <c r="D372" s="111"/>
    </row>
    <row r="373" spans="1:4" ht="12.75">
      <c r="A373" s="156"/>
      <c r="B373" s="110"/>
      <c r="C373" s="111"/>
      <c r="D373" s="111"/>
    </row>
    <row r="374" spans="1:4" ht="12.75">
      <c r="A374" s="156"/>
      <c r="B374" s="110"/>
      <c r="C374" s="111"/>
      <c r="D374" s="111"/>
    </row>
    <row r="375" spans="1:4" ht="12.75">
      <c r="A375" s="156"/>
      <c r="B375" s="110"/>
      <c r="C375" s="111"/>
      <c r="D375" s="111"/>
    </row>
    <row r="376" spans="1:4" ht="12.75">
      <c r="A376" s="156"/>
      <c r="B376" s="110"/>
      <c r="C376" s="111"/>
      <c r="D376" s="111"/>
    </row>
    <row r="377" spans="1:4" ht="12.75">
      <c r="A377" s="156"/>
      <c r="B377" s="110"/>
      <c r="C377" s="111"/>
      <c r="D377" s="111"/>
    </row>
    <row r="378" spans="1:4" ht="12.75">
      <c r="A378" s="156"/>
      <c r="B378" s="110"/>
      <c r="C378" s="111"/>
      <c r="D378" s="111"/>
    </row>
    <row r="379" spans="1:4" ht="12.75">
      <c r="A379" s="156"/>
      <c r="B379" s="110"/>
      <c r="C379" s="111"/>
      <c r="D379" s="111"/>
    </row>
    <row r="380" spans="1:4" ht="12.75">
      <c r="A380" s="156"/>
      <c r="B380" s="110"/>
      <c r="C380" s="111"/>
      <c r="D380" s="111"/>
    </row>
    <row r="381" spans="1:4" ht="12.75">
      <c r="A381" s="156"/>
      <c r="B381" s="110"/>
      <c r="C381" s="111"/>
      <c r="D381" s="111"/>
    </row>
    <row r="382" spans="1:4" ht="12.75">
      <c r="A382" s="156"/>
      <c r="B382" s="110"/>
      <c r="C382" s="111"/>
      <c r="D382" s="111"/>
    </row>
    <row r="383" spans="1:4" ht="12.75">
      <c r="A383" s="156"/>
      <c r="B383" s="110"/>
      <c r="C383" s="111"/>
      <c r="D383" s="111"/>
    </row>
    <row r="384" spans="1:4" ht="12.75">
      <c r="A384" s="156"/>
      <c r="B384" s="110"/>
      <c r="C384" s="111"/>
      <c r="D384" s="111"/>
    </row>
    <row r="385" spans="1:4" ht="12.75">
      <c r="A385" s="84"/>
      <c r="B385" s="163"/>
      <c r="C385" s="108"/>
      <c r="D385" s="108"/>
    </row>
    <row r="386" spans="1:4" ht="12.75">
      <c r="A386" s="84"/>
      <c r="B386" s="163"/>
      <c r="C386" s="108"/>
      <c r="D386" s="108"/>
    </row>
    <row r="387" spans="1:4" ht="12.75">
      <c r="A387" s="164"/>
      <c r="B387" s="87"/>
      <c r="C387" s="21"/>
      <c r="D387" s="21"/>
    </row>
    <row r="388" spans="1:4" ht="12.75">
      <c r="A388" s="164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4"/>
      <c r="B393" s="87"/>
      <c r="C393" s="21"/>
      <c r="D393" s="21"/>
    </row>
    <row r="394" spans="1:4" ht="46.5" customHeight="1">
      <c r="A394" s="164"/>
      <c r="B394" s="87"/>
      <c r="C394" s="21"/>
      <c r="D394" s="21"/>
    </row>
    <row r="395" spans="1:4" ht="12.75">
      <c r="A395" s="316"/>
      <c r="B395" s="316"/>
      <c r="C395" s="316"/>
      <c r="D395" s="316"/>
    </row>
    <row r="396" spans="1:4" ht="12.75">
      <c r="A396" s="139"/>
      <c r="B396" s="140"/>
      <c r="C396" s="141"/>
      <c r="D396" s="141"/>
    </row>
    <row r="397" spans="1:4" ht="12.75">
      <c r="A397" s="139"/>
      <c r="B397" s="140"/>
      <c r="C397" s="141"/>
      <c r="D397" s="141"/>
    </row>
    <row r="398" spans="1:4" ht="12.75">
      <c r="A398" s="139"/>
      <c r="B398" s="140"/>
      <c r="C398" s="141"/>
      <c r="D398" s="141"/>
    </row>
    <row r="399" spans="1:4" ht="12.75">
      <c r="A399" s="131"/>
      <c r="B399" s="142"/>
      <c r="C399" s="143"/>
      <c r="D399" s="143"/>
    </row>
    <row r="400" spans="1:4" ht="12.75">
      <c r="A400" s="164"/>
      <c r="B400" s="87"/>
      <c r="C400" s="21"/>
      <c r="D400" s="21"/>
    </row>
    <row r="401" spans="1:4" ht="12.75">
      <c r="A401" s="156"/>
      <c r="B401" s="110"/>
      <c r="C401" s="165"/>
      <c r="D401" s="165"/>
    </row>
    <row r="402" spans="1:4" ht="12.75">
      <c r="A402" s="156"/>
      <c r="B402" s="110"/>
      <c r="C402" s="165"/>
      <c r="D402" s="165"/>
    </row>
    <row r="403" spans="1:4" ht="12.75">
      <c r="A403" s="156"/>
      <c r="B403" s="110"/>
      <c r="C403" s="165"/>
      <c r="D403" s="165"/>
    </row>
    <row r="404" spans="1:4" ht="12.75">
      <c r="A404" s="156"/>
      <c r="B404" s="110"/>
      <c r="C404" s="165"/>
      <c r="D404" s="165"/>
    </row>
    <row r="405" spans="1:4" ht="12.75">
      <c r="A405" s="156"/>
      <c r="B405" s="110"/>
      <c r="C405" s="165"/>
      <c r="D405" s="165"/>
    </row>
    <row r="406" spans="1:4" ht="12.75">
      <c r="A406" s="156"/>
      <c r="B406" s="110"/>
      <c r="C406" s="165"/>
      <c r="D406" s="165"/>
    </row>
    <row r="407" spans="1:4" ht="12.75">
      <c r="A407" s="156"/>
      <c r="B407" s="110"/>
      <c r="C407" s="165"/>
      <c r="D407" s="165"/>
    </row>
    <row r="408" spans="1:4" ht="12.75">
      <c r="A408" s="156"/>
      <c r="B408" s="110"/>
      <c r="C408" s="165"/>
      <c r="D408" s="165"/>
    </row>
    <row r="409" spans="1:4" ht="12.75">
      <c r="A409" s="156"/>
      <c r="B409" s="110"/>
      <c r="C409" s="165"/>
      <c r="D409" s="165"/>
    </row>
    <row r="410" spans="1:4" ht="12.75">
      <c r="A410" s="156"/>
      <c r="B410" s="110"/>
      <c r="C410" s="165"/>
      <c r="D410" s="165"/>
    </row>
    <row r="411" spans="1:4" ht="12.75">
      <c r="A411" s="156"/>
      <c r="B411" s="110"/>
      <c r="C411" s="165"/>
      <c r="D411" s="165"/>
    </row>
    <row r="412" spans="1:4" ht="12.75">
      <c r="A412" s="156"/>
      <c r="B412" s="110"/>
      <c r="C412" s="165"/>
      <c r="D412" s="165"/>
    </row>
    <row r="413" spans="1:4" ht="12.75">
      <c r="A413" s="156"/>
      <c r="B413" s="110"/>
      <c r="C413" s="165"/>
      <c r="D413" s="165"/>
    </row>
    <row r="414" spans="1:4" ht="12.75">
      <c r="A414" s="156"/>
      <c r="B414" s="110"/>
      <c r="C414" s="165"/>
      <c r="D414" s="165"/>
    </row>
    <row r="415" spans="1:4" ht="12.75">
      <c r="A415" s="164"/>
      <c r="B415" s="87"/>
      <c r="C415" s="21"/>
      <c r="D415" s="21"/>
    </row>
    <row r="416" spans="1:4" ht="12.75">
      <c r="A416" s="164"/>
      <c r="B416" s="87"/>
      <c r="C416" s="21"/>
      <c r="D416" s="21"/>
    </row>
    <row r="417" spans="1:4" ht="12.75">
      <c r="A417" s="164"/>
      <c r="B417" s="87"/>
      <c r="C417" s="21"/>
      <c r="D417" s="21"/>
    </row>
    <row r="418" spans="1:4" ht="12.75">
      <c r="A418" s="166"/>
      <c r="B418" s="87"/>
      <c r="C418" s="167"/>
      <c r="D418" s="21"/>
    </row>
    <row r="419" spans="1:4" ht="12.75">
      <c r="A419" s="166"/>
      <c r="B419" s="87"/>
      <c r="C419" s="167"/>
      <c r="D419" s="21"/>
    </row>
    <row r="420" spans="1:4" ht="12.75">
      <c r="A420" s="166"/>
      <c r="B420" s="87"/>
      <c r="C420" s="167"/>
      <c r="D420" s="21"/>
    </row>
    <row r="421" spans="1:4" ht="12.75">
      <c r="A421" s="166"/>
      <c r="B421" s="87"/>
      <c r="C421" s="167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4" right="0.1968503937007874" top="0.54" bottom="1.51" header="0.5118110236220472" footer="0.47"/>
  <pageSetup horizontalDpi="600" verticalDpi="600" orientation="portrait" paperSize="9" r:id="rId1"/>
  <rowBreaks count="2" manualBreakCount="2">
    <brk id="120" max="3" man="1"/>
    <brk id="14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F31" sqref="F31"/>
    </sheetView>
  </sheetViews>
  <sheetFormatPr defaultColWidth="9.00390625" defaultRowHeight="12.75"/>
  <cols>
    <col min="1" max="1" width="3.875" style="0" customWidth="1"/>
    <col min="2" max="2" width="32.375" style="0" customWidth="1"/>
    <col min="3" max="3" width="14.625" style="0" customWidth="1"/>
    <col min="4" max="4" width="12.50390625" style="0" customWidth="1"/>
    <col min="5" max="5" width="12.00390625" style="0" customWidth="1"/>
  </cols>
  <sheetData>
    <row r="1" spans="1:5" ht="12.75">
      <c r="A1" s="317" t="s">
        <v>355</v>
      </c>
      <c r="B1" s="317"/>
      <c r="C1" s="317"/>
      <c r="D1" s="317"/>
      <c r="E1" s="317"/>
    </row>
    <row r="3" spans="1:5" ht="15">
      <c r="A3" s="318" t="s">
        <v>309</v>
      </c>
      <c r="B3" s="318"/>
      <c r="C3" s="318"/>
      <c r="D3" s="318"/>
      <c r="E3" s="318"/>
    </row>
    <row r="4" ht="12.75">
      <c r="C4" t="s">
        <v>321</v>
      </c>
    </row>
    <row r="5" spans="1:5" s="265" customFormat="1" ht="12.75">
      <c r="A5" s="264" t="s">
        <v>310</v>
      </c>
      <c r="B5" s="264" t="s">
        <v>315</v>
      </c>
      <c r="C5" s="264" t="s">
        <v>308</v>
      </c>
      <c r="D5" s="264"/>
      <c r="E5" s="264"/>
    </row>
    <row r="6" spans="1:5" ht="12.75">
      <c r="A6" s="103">
        <v>1</v>
      </c>
      <c r="B6" s="103" t="s">
        <v>316</v>
      </c>
      <c r="C6" s="276">
        <v>799351</v>
      </c>
      <c r="D6" s="103"/>
      <c r="E6" s="103"/>
    </row>
    <row r="7" spans="1:5" ht="12.75">
      <c r="A7" s="103"/>
      <c r="B7" s="103"/>
      <c r="C7" s="276"/>
      <c r="D7" s="103"/>
      <c r="E7" s="103"/>
    </row>
    <row r="8" spans="1:5" ht="12.75">
      <c r="A8" s="103">
        <v>2</v>
      </c>
      <c r="B8" s="103" t="s">
        <v>317</v>
      </c>
      <c r="C8" s="276">
        <v>7185985</v>
      </c>
      <c r="D8" s="103"/>
      <c r="E8" s="103"/>
    </row>
    <row r="9" spans="1:5" ht="12.75">
      <c r="A9" s="103"/>
      <c r="B9" s="103"/>
      <c r="C9" s="276"/>
      <c r="D9" s="103"/>
      <c r="E9" s="103"/>
    </row>
    <row r="10" spans="1:5" ht="12.75">
      <c r="A10" s="103">
        <v>3</v>
      </c>
      <c r="B10" s="103" t="s">
        <v>318</v>
      </c>
      <c r="C10" s="276"/>
      <c r="D10" s="103"/>
      <c r="E10" s="103"/>
    </row>
    <row r="11" spans="1:5" ht="12.75">
      <c r="A11" s="103"/>
      <c r="B11" s="103"/>
      <c r="C11" s="276"/>
      <c r="D11" s="103"/>
      <c r="E11" s="103"/>
    </row>
    <row r="12" spans="1:5" ht="12.75">
      <c r="A12" s="103">
        <v>4</v>
      </c>
      <c r="B12" s="103" t="s">
        <v>319</v>
      </c>
      <c r="C12" s="276"/>
      <c r="D12" s="103"/>
      <c r="E12" s="103"/>
    </row>
    <row r="13" spans="1:5" ht="12.75">
      <c r="A13" s="103"/>
      <c r="B13" s="103"/>
      <c r="C13" s="276"/>
      <c r="D13" s="103"/>
      <c r="E13" s="103"/>
    </row>
    <row r="14" spans="1:5" ht="12.75">
      <c r="A14" s="103">
        <v>5</v>
      </c>
      <c r="B14" s="103" t="s">
        <v>356</v>
      </c>
      <c r="C14" s="276">
        <v>9759889</v>
      </c>
      <c r="D14" s="103"/>
      <c r="E14" s="103"/>
    </row>
    <row r="15" spans="1:5" ht="12.75">
      <c r="A15" s="103"/>
      <c r="B15" s="103" t="s">
        <v>357</v>
      </c>
      <c r="C15" s="276">
        <v>8315028</v>
      </c>
      <c r="D15" s="103"/>
      <c r="E15" s="103"/>
    </row>
    <row r="16" spans="1:5" ht="12.75">
      <c r="A16" s="103">
        <v>6</v>
      </c>
      <c r="B16" s="103" t="s">
        <v>358</v>
      </c>
      <c r="C16" s="276">
        <v>899551</v>
      </c>
      <c r="D16" s="103"/>
      <c r="E16" s="103"/>
    </row>
    <row r="17" spans="1:5" ht="12.75">
      <c r="A17" s="103"/>
      <c r="B17" s="103"/>
      <c r="C17" s="276"/>
      <c r="D17" s="103"/>
      <c r="E17" s="103"/>
    </row>
    <row r="18" spans="1:5" ht="12.75">
      <c r="A18" s="103">
        <v>7</v>
      </c>
      <c r="B18" s="103" t="s">
        <v>339</v>
      </c>
      <c r="C18" s="276"/>
      <c r="D18" s="103"/>
      <c r="E18" s="103"/>
    </row>
    <row r="19" spans="1:5" ht="12.75">
      <c r="A19" s="103"/>
      <c r="B19" s="103"/>
      <c r="C19" s="276"/>
      <c r="D19" s="103"/>
      <c r="E19" s="103"/>
    </row>
    <row r="20" spans="1:5" ht="12.75">
      <c r="A20" s="103">
        <v>8</v>
      </c>
      <c r="B20" s="103" t="s">
        <v>340</v>
      </c>
      <c r="C20" s="276"/>
      <c r="D20" s="103"/>
      <c r="E20" s="103"/>
    </row>
    <row r="21" spans="1:5" ht="12.75">
      <c r="A21" s="103">
        <v>9</v>
      </c>
      <c r="B21" s="103" t="s">
        <v>320</v>
      </c>
      <c r="C21" s="276">
        <v>4481</v>
      </c>
      <c r="D21" s="103"/>
      <c r="E21" s="103"/>
    </row>
    <row r="22" spans="1:5" ht="12.75">
      <c r="A22" s="103"/>
      <c r="B22" s="103"/>
      <c r="C22" s="104"/>
      <c r="D22" s="103"/>
      <c r="E22" s="103"/>
    </row>
    <row r="23" spans="1:5" ht="12.75">
      <c r="A23" s="103">
        <v>10</v>
      </c>
      <c r="B23" s="103" t="s">
        <v>338</v>
      </c>
      <c r="C23" s="104"/>
      <c r="D23" s="103"/>
      <c r="E23" s="103"/>
    </row>
    <row r="24" spans="1:5" ht="12.75">
      <c r="A24" s="103"/>
      <c r="B24" s="103"/>
      <c r="C24" s="104"/>
      <c r="D24" s="103"/>
      <c r="E24" s="103"/>
    </row>
    <row r="25" spans="1:5" ht="12.75">
      <c r="A25" s="103"/>
      <c r="B25" s="103"/>
      <c r="C25" s="104"/>
      <c r="D25" s="103"/>
      <c r="E25" s="103"/>
    </row>
    <row r="26" spans="1:5" s="263" customFormat="1" ht="12.75">
      <c r="A26" s="262"/>
      <c r="B26" s="262" t="s">
        <v>306</v>
      </c>
      <c r="C26" s="266">
        <f>SUM(C6:C25)</f>
        <v>26964285</v>
      </c>
      <c r="D26" s="262"/>
      <c r="E26" s="262"/>
    </row>
    <row r="28" spans="2:4" ht="12.75">
      <c r="B28" t="s">
        <v>311</v>
      </c>
      <c r="D28" t="s">
        <v>343</v>
      </c>
    </row>
    <row r="30" spans="2:4" ht="12.75">
      <c r="B30" t="s">
        <v>312</v>
      </c>
      <c r="D30" t="s">
        <v>346</v>
      </c>
    </row>
  </sheetData>
  <sheetProtection/>
  <mergeCells count="2">
    <mergeCell ref="A1:E1"/>
    <mergeCell ref="A3:E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1">
      <selection activeCell="C34" sqref="C34"/>
    </sheetView>
  </sheetViews>
  <sheetFormatPr defaultColWidth="9.00390625" defaultRowHeight="12.75"/>
  <cols>
    <col min="1" max="1" width="3.875" style="0" customWidth="1"/>
    <col min="2" max="2" width="46.00390625" style="0" bestFit="1" customWidth="1"/>
    <col min="3" max="3" width="14.625" style="0" customWidth="1"/>
    <col min="4" max="5" width="10.875" style="0" customWidth="1"/>
  </cols>
  <sheetData>
    <row r="1" spans="1:4" ht="30.75" customHeight="1">
      <c r="A1" s="319" t="s">
        <v>359</v>
      </c>
      <c r="B1" s="319"/>
      <c r="C1" s="319"/>
      <c r="D1" s="319"/>
    </row>
    <row r="2" spans="1:4" ht="15">
      <c r="A2" s="318" t="s">
        <v>309</v>
      </c>
      <c r="B2" s="318"/>
      <c r="C2" s="318"/>
      <c r="D2" s="318"/>
    </row>
    <row r="3" ht="12.75">
      <c r="C3" t="s">
        <v>321</v>
      </c>
    </row>
    <row r="4" spans="1:4" s="265" customFormat="1" ht="12.75">
      <c r="A4" s="264" t="s">
        <v>310</v>
      </c>
      <c r="B4" s="264" t="s">
        <v>315</v>
      </c>
      <c r="C4" s="264" t="s">
        <v>308</v>
      </c>
      <c r="D4" s="264"/>
    </row>
    <row r="5" spans="1:4" s="265" customFormat="1" ht="12.75">
      <c r="A5" s="264"/>
      <c r="B5" s="267" t="s">
        <v>322</v>
      </c>
      <c r="C5" s="264"/>
      <c r="D5" s="264"/>
    </row>
    <row r="6" spans="1:4" ht="12.75">
      <c r="A6" s="103">
        <v>1</v>
      </c>
      <c r="B6" s="103" t="s">
        <v>323</v>
      </c>
      <c r="C6" s="104"/>
      <c r="D6" s="103"/>
    </row>
    <row r="7" spans="1:4" ht="12.75">
      <c r="A7" s="103">
        <v>2</v>
      </c>
      <c r="B7" s="103" t="s">
        <v>349</v>
      </c>
      <c r="C7" s="104"/>
      <c r="D7" s="103"/>
    </row>
    <row r="8" spans="1:4" ht="12.75">
      <c r="A8" s="103">
        <v>3</v>
      </c>
      <c r="B8" s="103" t="s">
        <v>324</v>
      </c>
      <c r="C8" s="104"/>
      <c r="D8" s="103"/>
    </row>
    <row r="9" spans="1:4" ht="12.75">
      <c r="A9" s="103">
        <v>4</v>
      </c>
      <c r="B9" s="103" t="s">
        <v>325</v>
      </c>
      <c r="C9" s="104"/>
      <c r="D9" s="103"/>
    </row>
    <row r="10" spans="1:4" ht="12.75">
      <c r="A10" s="103">
        <v>5</v>
      </c>
      <c r="B10" s="103" t="s">
        <v>326</v>
      </c>
      <c r="C10" s="104"/>
      <c r="D10" s="103"/>
    </row>
    <row r="11" spans="1:4" ht="12.75">
      <c r="A11" s="103">
        <v>6</v>
      </c>
      <c r="B11" s="103" t="s">
        <v>327</v>
      </c>
      <c r="C11" s="104"/>
      <c r="D11" s="103"/>
    </row>
    <row r="12" spans="1:5" ht="12.75">
      <c r="A12" s="261"/>
      <c r="B12" s="261" t="s">
        <v>307</v>
      </c>
      <c r="C12" s="268"/>
      <c r="D12" s="103"/>
      <c r="E12" s="1"/>
    </row>
    <row r="13" spans="1:4" ht="12.75">
      <c r="A13" s="264"/>
      <c r="B13" s="267" t="s">
        <v>328</v>
      </c>
      <c r="C13" s="264"/>
      <c r="D13" s="103"/>
    </row>
    <row r="14" spans="1:4" ht="12.75">
      <c r="A14" s="103">
        <v>1</v>
      </c>
      <c r="B14" s="103" t="s">
        <v>323</v>
      </c>
      <c r="C14" s="104">
        <v>466455</v>
      </c>
      <c r="D14" s="103"/>
    </row>
    <row r="15" spans="1:4" ht="12.75">
      <c r="A15" s="103">
        <v>2</v>
      </c>
      <c r="B15" s="103" t="s">
        <v>347</v>
      </c>
      <c r="C15" s="104">
        <v>63608</v>
      </c>
      <c r="D15" s="103"/>
    </row>
    <row r="16" spans="1:4" ht="12.75">
      <c r="A16" s="103">
        <v>3</v>
      </c>
      <c r="B16" s="103" t="s">
        <v>329</v>
      </c>
      <c r="C16" s="104"/>
      <c r="D16" s="103"/>
    </row>
    <row r="17" spans="1:4" ht="12.75">
      <c r="A17" s="103">
        <v>4</v>
      </c>
      <c r="B17" s="103" t="s">
        <v>325</v>
      </c>
      <c r="C17" s="104"/>
      <c r="D17" s="103"/>
    </row>
    <row r="18" spans="1:4" ht="12.75">
      <c r="A18" s="103">
        <v>5</v>
      </c>
      <c r="B18" s="103" t="s">
        <v>330</v>
      </c>
      <c r="C18" s="104"/>
      <c r="D18" s="103"/>
    </row>
    <row r="19" spans="1:4" ht="12.75">
      <c r="A19" s="103">
        <v>6</v>
      </c>
      <c r="B19" s="103" t="s">
        <v>331</v>
      </c>
      <c r="C19" s="104"/>
      <c r="D19" s="103"/>
    </row>
    <row r="20" spans="1:4" ht="12.75">
      <c r="A20" s="103">
        <v>7</v>
      </c>
      <c r="B20" s="103" t="s">
        <v>332</v>
      </c>
      <c r="C20" s="104"/>
      <c r="D20" s="103"/>
    </row>
    <row r="21" spans="1:4" ht="12.75">
      <c r="A21" s="103">
        <v>8</v>
      </c>
      <c r="B21" s="103" t="s">
        <v>327</v>
      </c>
      <c r="C21" s="104"/>
      <c r="D21" s="103"/>
    </row>
    <row r="22" spans="1:5" ht="12.75">
      <c r="A22" s="261"/>
      <c r="B22" s="261" t="s">
        <v>307</v>
      </c>
      <c r="C22" s="268">
        <v>530063</v>
      </c>
      <c r="D22" s="103"/>
      <c r="E22" s="1"/>
    </row>
    <row r="23" spans="1:4" ht="12.75">
      <c r="A23" s="264"/>
      <c r="B23" s="267" t="s">
        <v>333</v>
      </c>
      <c r="C23" s="264"/>
      <c r="D23" s="103"/>
    </row>
    <row r="24" spans="1:4" ht="12.75">
      <c r="A24" s="103">
        <v>1</v>
      </c>
      <c r="B24" s="103" t="s">
        <v>341</v>
      </c>
      <c r="C24" s="104">
        <v>5115</v>
      </c>
      <c r="D24" s="103"/>
    </row>
    <row r="25" spans="1:4" ht="12.75">
      <c r="A25" s="103">
        <v>2</v>
      </c>
      <c r="B25" s="103" t="s">
        <v>314</v>
      </c>
      <c r="C25" s="104">
        <v>214545</v>
      </c>
      <c r="D25" s="103"/>
    </row>
    <row r="26" spans="1:4" ht="12.75">
      <c r="A26" s="103">
        <v>3</v>
      </c>
      <c r="B26" s="103" t="s">
        <v>313</v>
      </c>
      <c r="C26" s="104"/>
      <c r="D26" s="103"/>
    </row>
    <row r="27" spans="1:4" ht="12.75">
      <c r="A27" s="103"/>
      <c r="B27" s="103"/>
      <c r="C27" s="104"/>
      <c r="D27" s="103"/>
    </row>
    <row r="28" spans="1:5" ht="12.75">
      <c r="A28" s="261"/>
      <c r="B28" s="261" t="s">
        <v>307</v>
      </c>
      <c r="C28" s="268">
        <f>SUM(C24:C27)</f>
        <v>219660</v>
      </c>
      <c r="D28" s="103"/>
      <c r="E28" s="1"/>
    </row>
    <row r="29" spans="1:4" ht="12.75">
      <c r="A29" s="264"/>
      <c r="B29" s="267" t="s">
        <v>334</v>
      </c>
      <c r="C29" s="264"/>
      <c r="D29" s="103"/>
    </row>
    <row r="30" spans="1:4" ht="12.75">
      <c r="A30" s="103">
        <v>1</v>
      </c>
      <c r="B30" s="103" t="s">
        <v>335</v>
      </c>
      <c r="C30" s="104">
        <v>373402</v>
      </c>
      <c r="D30" s="103"/>
    </row>
    <row r="31" spans="1:4" ht="12.75">
      <c r="A31" s="103"/>
      <c r="B31" s="261" t="s">
        <v>307</v>
      </c>
      <c r="C31" s="268">
        <f>SUM(C29:C30)</f>
        <v>373402</v>
      </c>
      <c r="D31" s="103"/>
    </row>
    <row r="32" spans="1:4" ht="12.75">
      <c r="A32" s="264"/>
      <c r="B32" s="267" t="s">
        <v>336</v>
      </c>
      <c r="C32" s="264"/>
      <c r="D32" s="103"/>
    </row>
    <row r="33" spans="1:4" ht="12.75">
      <c r="A33" s="103">
        <v>1</v>
      </c>
      <c r="B33" s="103" t="s">
        <v>337</v>
      </c>
      <c r="C33" s="104">
        <v>3801</v>
      </c>
      <c r="D33" s="103"/>
    </row>
    <row r="34" spans="1:4" ht="12.75">
      <c r="A34" s="103"/>
      <c r="B34" s="261" t="s">
        <v>307</v>
      </c>
      <c r="C34" s="268">
        <f>SUM(C32:C33)</f>
        <v>3801</v>
      </c>
      <c r="D34" s="103"/>
    </row>
    <row r="35" spans="1:4" ht="12.75">
      <c r="A35" s="103"/>
      <c r="B35" s="103"/>
      <c r="C35" s="104"/>
      <c r="D35" s="103"/>
    </row>
    <row r="36" spans="1:4" s="263" customFormat="1" ht="12.75">
      <c r="A36" s="262"/>
      <c r="B36" s="262" t="s">
        <v>348</v>
      </c>
      <c r="C36" s="266">
        <f>C12+C22+C28+C31+C34</f>
        <v>1126926</v>
      </c>
      <c r="D36" s="262"/>
    </row>
    <row r="38" spans="2:3" ht="12.75">
      <c r="B38" t="s">
        <v>311</v>
      </c>
      <c r="C38" t="s">
        <v>343</v>
      </c>
    </row>
    <row r="40" spans="2:3" ht="12.75">
      <c r="B40" t="s">
        <v>312</v>
      </c>
      <c r="C40" t="s">
        <v>346</v>
      </c>
    </row>
  </sheetData>
  <sheetProtection/>
  <mergeCells count="2">
    <mergeCell ref="A1:D1"/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2022-01-11T07:08:27Z</cp:lastPrinted>
  <dcterms:created xsi:type="dcterms:W3CDTF">2019-05-14T14:24:48Z</dcterms:created>
  <dcterms:modified xsi:type="dcterms:W3CDTF">2022-01-11T07:08:33Z</dcterms:modified>
  <cp:category/>
  <cp:version/>
  <cp:contentType/>
  <cp:contentStatus/>
</cp:coreProperties>
</file>